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B0044A5B-ACA7-4E8E-804B-1D552DD72319}" xr6:coauthVersionLast="47" xr6:coauthVersionMax="47" xr10:uidLastSave="{00000000-0000-0000-0000-000000000000}"/>
  <bookViews>
    <workbookView xWindow="24804" yWindow="14412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<sst xmlns="http://schemas.openxmlformats.org/spreadsheetml/2006/main" count="212" uniqueCount="199">
  <si>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</si>
  <si>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</si>
  <si>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</si>
  <si>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</si>
  <si>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</si>
  <si>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</si>
  <si>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</si>
  <si>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</si>
  <si>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</si>
  <si>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</si>
  <si>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</si>
  <si>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</si>
  <si>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</si>
  <si>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</si>
  <si>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</si>
  <si>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</si>
  <si>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</si>
  <si>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</si>
  <si>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</si>
  <si>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</si>
  <si>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</si>
  <si>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</si>
  <si>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</si>
  <si>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</si>
  <si>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</si>
  <si>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</si>
  <si>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</si>
  <si>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</si>
  <si>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</si>
  <si>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</si>
  <si>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</si>
  <si>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</si>
  <si>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</si>
  <si>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</si>
  <si>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</si>
  <si>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</si>
  <si>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</si>
  <si>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</si>
  <si>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</si>
  <si>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</si>
  <si>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</si>
  <si>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</si>
  <si>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</si>
  <si>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</si>
  <si>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</si>
  <si>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</si>
  <si>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</si>
  <si>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</si>
  <si>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</si>
  <si>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</si>
  <si>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</si>
  <si>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</si>
  <si>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</si>
  <si>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</si>
  <si>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</si>
  <si>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</si>
  <si>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</si>
  <si>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</si>
  <si>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</si>
  <si>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</si>
  <si>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</si>
  <si>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</si>
  <si>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</si>
  <si>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</si>
  <si>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</si>
  <si>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</si>
  <si>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</si>
  <si>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</si>
  <si>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</si>
  <si>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</si>
  <si>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</si>
  <si>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</si>
  <si>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</si>
  <si>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</si>
  <si>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</si>
  <si>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</si>
  <si>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</si>
  <si>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</si>
  <si>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</si>
  <si>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</si>
  <si>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</si>
  <si>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</si>
  <si>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</si>
  <si>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</si>
  <si>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</si>
  <si>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</si>
  <si>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</si>
  <si>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</si>
  <si>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</si>
  <si>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</si>
  <si>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</si>
  <si>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</si>
  <si>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</si>
  <si>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</si>
  <si>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</si>
  <si>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</si>
  <si>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</si>
  <si>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</si>
  <si>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</si>
  <si>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</si>
  <si>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</si>
  <si>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</si>
  <si>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</si>
  <si>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</si>
  <si>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</si>
  <si>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</si>
  <si>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</si>
  <si>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</si>
  <si>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</si>
  <si>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</si>
  <si>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</si>
  <si>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</si>
  <si>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</si>
  <si>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</si>
  <si>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</si>
  <si>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</si>
  <si>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</si>
  <si>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</si>
  <si>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</si>
  <si>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</si>
  <si>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</si>
  <si>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</si>
  <si>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</si>
  <si>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</si>
  <si>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</si>
  <si>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</si>
  <si>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</si>
  <si>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</si>
  <si>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</si>
  <si>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</si>
  <si>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</si>
  <si>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</si>
  <si>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</si>
  <si>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</si>
  <si>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</si>
  <si>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</si>
  <si>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</si>
  <si>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</si>
  <si>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</si>
  <si>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</si>
  <si>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</si>
  <si>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</si>
  <si>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</si>
  <si>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</si>
  <si>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</si>
  <si>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</si>
  <si>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</si>
  <si>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</si>
  <si>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</si>
  <si>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</si>
  <si>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</si>
  <si>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</si>
  <si>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</si>
  <si>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</si>
  <si>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</si>
  <si>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</si>
  <si>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</si>
  <si>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</si>
  <si>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</si>
  <si>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</si>
  <si>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</si>
  <si>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</si>
  <si>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</si>
  <si>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</si>
  <si>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</si>
  <si>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</si>
  <si>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</si>
  <si>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</si>
  <si>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</si>
  <si>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</si>
  <si>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</si>
  <si>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</si>
  <si>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</si>
  <si>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</si>
  <si>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</si>
  <si>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</si>
  <si>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</si>
  <si>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</si>
  <si>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</si>
  <si>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</si>
  <si>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</si>
  <si>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</si>
  <si>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</si>
  <si>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두원재</t>
    <phoneticPr fontId="3" type="noConversion"/>
  </si>
  <si>
    <t>KAMP</t>
    <phoneticPr fontId="3" type="noConversion"/>
  </si>
  <si>
    <t>ENG-KSP</t>
    <phoneticPr fontId="3" type="noConversion"/>
  </si>
  <si>
    <t>월령 40%이상으로 방풍막 연결</t>
    <phoneticPr fontId="3" type="noConversion"/>
  </si>
  <si>
    <t>HA limit으로 BLG #59-60/63-64/314-315/317-320/322/326-328/330 스킵 함</t>
    <phoneticPr fontId="3" type="noConversion"/>
  </si>
  <si>
    <t>I_052068</t>
    <phoneticPr fontId="3" type="noConversion"/>
  </si>
  <si>
    <t>E_051993-051994</t>
    <phoneticPr fontId="3" type="noConversion"/>
  </si>
  <si>
    <t>E_051993-051994 여명으로 인한 과다 노출발생</t>
    <phoneticPr fontId="3" type="noConversion"/>
  </si>
  <si>
    <t>I_052068  I와 초점 값 누락 됨</t>
    <phoneticPr fontId="3" type="noConversion"/>
  </si>
  <si>
    <t>NNE</t>
    <phoneticPr fontId="3" type="noConversion"/>
  </si>
  <si>
    <t>E</t>
    <phoneticPr fontId="3" type="noConversion"/>
  </si>
  <si>
    <t>NE</t>
    <phoneticPr fontId="3" type="noConversion"/>
  </si>
  <si>
    <t>10s/28k 14s/25k 18s/22k 24s/20k</t>
    <phoneticPr fontId="3" type="noConversion"/>
  </si>
  <si>
    <t>13s/28k 18s/28k 25s/26k 38s/24k</t>
    <phoneticPr fontId="3" type="noConversion"/>
  </si>
  <si>
    <t>50s/21k 35s/23k 15s/21k</t>
    <phoneticPr fontId="3" type="noConversion"/>
  </si>
  <si>
    <t>20s/21k 15s/25k 11s/28k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</si>
</sst>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45945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0.40208333333333335</v>
      </c>
      <c r="D9" s="8">
        <v>1.4</v>
      </c>
      <c r="E9" s="8">
        <v>19.3</v>
      </c>
      <c r="F9" s="8">
        <v>22.6</v>
      </c>
      <c r="G9" s="36" t="s">
        <v>194</v>
      </c>
      <c r="H9" s="8">
        <v>1.5</v>
      </c>
      <c r="I9" s="36">
        <v>40.200000000000003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0.9</v>
      </c>
      <c r="E10" s="8">
        <v>18.7</v>
      </c>
      <c r="F10" s="8">
        <v>20.7</v>
      </c>
      <c r="G10" s="36" t="s">
        <v>193</v>
      </c>
      <c r="H10" s="8">
        <v>12.2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0.75208333333333333</v>
      </c>
      <c r="D11" s="15">
        <v>1.6</v>
      </c>
      <c r="E11" s="15">
        <v>16.100000000000001</v>
      </c>
      <c r="F11" s="15">
        <v>46.1</v>
      </c>
      <c r="G11" s="36" t="s">
        <v>192</v>
      </c>
      <c r="H11" s="15">
        <v>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24.35</v>
      </c>
      <c r="D12" s="19">
        <f>AVERAGE(D9:D11)</f>
        <v>1.3</v>
      </c>
      <c r="E12" s="19">
        <f>AVERAGE(E9:E11)</f>
        <v>18.033333333333335</v>
      </c>
      <c r="F12" s="20">
        <f>AVERAGE(F9:F11)</f>
        <v>29.8</v>
      </c>
      <c r="G12" s="21"/>
      <c r="H12" s="22">
        <f>AVERAGE(H9:H11)</f>
        <v>6.2333333333333334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184</v>
      </c>
      <c r="G16" s="27" t="s">
        <v>185</v>
      </c>
      <c r="H16" s="27" t="s">
        <v>182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0.34791666666666665</v>
      </c>
      <c r="D17" s="28">
        <v>0.34861111111111109</v>
      </c>
      <c r="E17" s="28">
        <v>0.37013888888888891</v>
      </c>
      <c r="F17" s="28">
        <v>0.47013888888888888</v>
      </c>
      <c r="G17" s="28">
        <v>0.53472222222222221</v>
      </c>
      <c r="H17" s="28">
        <v>0.7583333333333333</v>
      </c>
      <c r="I17" s="28">
        <v>0.78263888888888888</v>
      </c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>
        <v>51979</v>
      </c>
      <c r="D18" s="27">
        <v>51980</v>
      </c>
      <c r="E18" s="27">
        <v>51993</v>
      </c>
      <c r="F18" s="27">
        <v>52057</v>
      </c>
      <c r="G18" s="27">
        <v>52100</v>
      </c>
      <c r="H18" s="27">
        <v>52246</v>
      </c>
      <c r="I18" s="27">
        <v>52258</v>
      </c>
      <c r="J18" s="27"/>
      <c r="K18" s="27"/>
      <c r="L18" s="27"/>
      <c r="M18" s="27"/>
      <c r="N18" s="27"/>
      <c r="O18" s="27"/>
      <c r="P18" s="114"/>
    </row>
    <row r="19" spans="2:16" ht="14.1" customHeight="1" thickBot="1" x14ac:dyDescent="0.4">
      <c r="B19" s="13" t="s">
        <v>43</v>
      </c>
      <c r="C19" s="29"/>
      <c r="D19" s="27">
        <v>51992</v>
      </c>
      <c r="E19" s="30">
        <v>52056</v>
      </c>
      <c r="F19" s="30">
        <v>52099</v>
      </c>
      <c r="G19" s="30">
        <v>52245</v>
      </c>
      <c r="H19" s="30">
        <v>52257</v>
      </c>
      <c r="I19" s="30">
        <v>52269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64</v>
      </c>
      <c r="F20" s="33">
        <f>IF(ISNUMBER(F18),F19-F18+1,"")</f>
        <v>43</v>
      </c>
      <c r="G20" s="33">
        <f>IF(ISNUMBER(G18),G19-G18+1,"")</f>
        <v>146</v>
      </c>
      <c r="H20" s="33">
        <f>IF(ISNUMBER(H18),H19-H18+1,"")</f>
        <v>12</v>
      </c>
      <c r="I20" s="33">
        <f t="shared" ref="I20:O20" si="0">IF(ISNUMBER(I18),I19-I18+1,"")</f>
        <v>12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>
        <v>0.35972222222222222</v>
      </c>
      <c r="D24" s="102">
        <v>0.36319444444444443</v>
      </c>
      <c r="E24" s="109" t="s">
        <v>177</v>
      </c>
      <c r="F24" s="154" t="s">
        <v>195</v>
      </c>
      <c r="G24" s="154"/>
      <c r="H24" s="154"/>
      <c r="I24" s="154"/>
      <c r="J24" s="102">
        <v>0.78333333333333333</v>
      </c>
      <c r="K24" s="102">
        <v>0.78680555555555554</v>
      </c>
      <c r="L24" s="36" t="s">
        <v>175</v>
      </c>
      <c r="M24" s="154" t="s">
        <v>197</v>
      </c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>
        <v>0.36388888888888887</v>
      </c>
      <c r="D26" s="102">
        <v>0.36736111111111114</v>
      </c>
      <c r="E26" s="109" t="s">
        <v>164</v>
      </c>
      <c r="F26" s="154" t="s">
        <v>196</v>
      </c>
      <c r="G26" s="154"/>
      <c r="H26" s="154"/>
      <c r="I26" s="154"/>
      <c r="J26" s="102">
        <v>0.78888888888888886</v>
      </c>
      <c r="K26" s="102">
        <v>0.79027777777777775</v>
      </c>
      <c r="L26" s="36" t="s">
        <v>176</v>
      </c>
      <c r="M26" s="154" t="s">
        <v>198</v>
      </c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6.805555555555555E-2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0.21944444444444444</v>
      </c>
      <c r="P30" s="46">
        <f>SUM(C30:J30,L30:N30)</f>
        <v>0.13055555555555554</v>
      </c>
    </row>
    <row r="31" spans="2:16" ht="14.1" customHeight="1" x14ac:dyDescent="0.35">
      <c r="B31" s="37" t="s">
        <v>169</v>
      </c>
      <c r="C31" s="47">
        <v>0.10138888888888889</v>
      </c>
      <c r="D31" s="7">
        <v>0.22361111111111112</v>
      </c>
      <c r="E31" s="7">
        <v>6.458333333333334E-2</v>
      </c>
      <c r="F31" s="7"/>
      <c r="G31" s="7"/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0.40694444444444444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0.10138888888888889</v>
      </c>
      <c r="D34" s="106">
        <f t="shared" ref="D34:P34" si="1">D31-D32-D33</f>
        <v>0.22361111111111112</v>
      </c>
      <c r="E34" s="106">
        <f t="shared" si="1"/>
        <v>6.458333333333334E-2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0.40694444444444444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189</v>
      </c>
      <c r="D36" s="145"/>
      <c r="E36" s="144" t="s">
        <v>188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190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187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191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1589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-160.929</v>
      </c>
      <c r="D72" s="60">
        <v>-161.79400000000001</v>
      </c>
      <c r="E72" s="96" t="s">
        <v>118</v>
      </c>
      <c r="F72" s="60">
        <v>22.18</v>
      </c>
      <c r="G72" s="60">
        <v>2.4900000000000002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-154.23500000000001</v>
      </c>
      <c r="D73" s="60">
        <v>-155.51499999999999</v>
      </c>
      <c r="E73" s="98" t="s">
        <v>122</v>
      </c>
      <c r="F73" s="60">
        <v>26.98</v>
      </c>
      <c r="G73" s="60">
        <v>38.659999999999997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-212.239</v>
      </c>
      <c r="D74" s="60">
        <v>-209.31800000000001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-121.38500000000001</v>
      </c>
      <c r="D75" s="60">
        <v>-124.226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33.393999999999998</v>
      </c>
      <c r="D76" s="60">
        <v>32.759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31.206</v>
      </c>
      <c r="D77" s="60">
        <v>30.545000000000002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26.31</v>
      </c>
      <c r="D78" s="60">
        <v>25.614999999999998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24.791</v>
      </c>
      <c r="D79" s="60">
        <v>24.08</v>
      </c>
      <c r="E79" s="96" t="s">
        <v>152</v>
      </c>
      <c r="F79" s="60">
        <v>18.8</v>
      </c>
      <c r="G79" s="60">
        <v>17.2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1.4E-5</v>
      </c>
      <c r="D80" s="115">
        <v>1.43E-5</v>
      </c>
      <c r="E80" s="98" t="s">
        <v>157</v>
      </c>
      <c r="F80" s="60">
        <v>31.8</v>
      </c>
      <c r="G80" s="60">
        <v>58.2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186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2025-10-15T19:13:16Z</dcterms:modified>
</cp:coreProperties>
</file>