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AFA3C003-9503-4D34-ABA7-17ACDD90043F}" xr6:coauthVersionLast="47" xr6:coauthVersionMax="47" xr10:uidLastSave="{00000000-0000-0000-0000-000000000000}"/>
  <bookViews>
    <workbookView xWindow="25212" yWindow="1422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<sst xmlns="http://schemas.openxmlformats.org/spreadsheetml/2006/main" count="211" uniqueCount="198">
  <si>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</si>
  <si>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</si>
  <si>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</si>
  <si>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</si>
  <si>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</si>
  <si>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</si>
  <si>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</si>
  <si>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</si>
  <si>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</si>
  <si>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</si>
  <si>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</si>
  <si>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</si>
  <si>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</si>
  <si>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</si>
  <si>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</si>
  <si>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</si>
  <si>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</si>
  <si>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</si>
  <si>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</si>
  <si>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</si>
  <si>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</si>
  <si>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</si>
  <si>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</si>
  <si>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</si>
  <si>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</si>
  <si>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</si>
  <si>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</si>
  <si>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</si>
  <si>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</si>
  <si>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</si>
  <si>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</si>
  <si>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</si>
  <si>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</si>
  <si>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</si>
  <si>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</si>
  <si>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</si>
  <si>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</si>
  <si>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</si>
  <si>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</si>
  <si>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</si>
  <si>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</si>
  <si>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</si>
  <si>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</si>
  <si>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</si>
  <si>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</si>
  <si>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</si>
  <si>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</si>
  <si>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</si>
  <si>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</si>
  <si>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</si>
  <si>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</si>
  <si>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</si>
  <si>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</si>
  <si>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</si>
  <si>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</si>
  <si>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</si>
  <si>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</si>
  <si>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</si>
  <si>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</si>
  <si>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</si>
  <si>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</si>
  <si>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</si>
  <si>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</si>
  <si>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</si>
  <si>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</si>
  <si>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</si>
  <si>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</si>
  <si>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</si>
  <si>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</si>
  <si>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</si>
  <si>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</si>
  <si>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</si>
  <si>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</si>
  <si>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</si>
  <si>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</si>
  <si>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</si>
  <si>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</si>
  <si>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</si>
  <si>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</si>
  <si>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</si>
  <si>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</si>
  <si>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</si>
  <si>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</si>
  <si>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</si>
  <si>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</si>
  <si>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</si>
  <si>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</si>
  <si>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</si>
  <si>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</si>
  <si>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</si>
  <si>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</si>
  <si>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</si>
  <si>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</si>
  <si>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</si>
  <si>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</si>
  <si>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</si>
  <si>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</si>
  <si>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</si>
  <si>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</si>
  <si>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</si>
  <si>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</si>
  <si>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</si>
  <si>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</si>
  <si>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</si>
  <si>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</si>
  <si>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</si>
  <si>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</si>
  <si>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</si>
  <si>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</si>
  <si>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</si>
  <si>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</si>
  <si>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</si>
  <si>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</si>
  <si>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</si>
  <si>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</si>
  <si>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</si>
  <si>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</si>
  <si>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</si>
  <si>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</si>
  <si>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</si>
  <si>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</si>
  <si>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</si>
  <si>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</si>
  <si>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</si>
  <si>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</si>
  <si>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</si>
  <si>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</si>
  <si>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</si>
  <si>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</si>
  <si>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</si>
  <si>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</si>
  <si>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</si>
  <si>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</si>
  <si>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</si>
  <si>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</si>
  <si>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</si>
  <si>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</si>
  <si>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</si>
  <si>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</si>
  <si>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</si>
  <si>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</si>
  <si>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</si>
  <si>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</si>
  <si>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</si>
  <si>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</si>
  <si>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</si>
  <si>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</si>
  <si>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</si>
  <si>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</si>
  <si>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</si>
  <si>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</si>
  <si>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</si>
  <si>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</si>
  <si>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</si>
  <si>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</si>
  <si>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</si>
  <si>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</si>
  <si>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</si>
  <si>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</si>
  <si>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</si>
  <si>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</si>
  <si>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</si>
  <si>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</si>
  <si>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</si>
  <si>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</si>
  <si>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</si>
  <si>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</si>
  <si>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</si>
  <si>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</si>
  <si>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</si>
  <si>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</si>
  <si>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</si>
  <si>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</si>
  <si>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</si>
  <si>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</si>
  <si>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</si>
  <si>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</si>
  <si>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</si>
  <si>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</si>
  <si>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</si>
  <si>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</si>
  <si>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</si>
  <si>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</si>
  <si>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</si>
  <si>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</si>
  <si>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</si>
  <si>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SSE</t>
    <phoneticPr fontId="3" type="noConversion"/>
  </si>
  <si>
    <t>KSP</t>
    <phoneticPr fontId="3" type="noConversion"/>
  </si>
  <si>
    <t>22s/21k</t>
    <phoneticPr fontId="3" type="noConversion"/>
  </si>
  <si>
    <t>x</t>
    <phoneticPr fontId="3" type="noConversion"/>
  </si>
  <si>
    <t>M_046974</t>
    <phoneticPr fontId="3" type="noConversion"/>
  </si>
  <si>
    <t>M_047029-047030:T</t>
    <phoneticPr fontId="3" type="noConversion"/>
  </si>
  <si>
    <t>[16:40] FSA 습도가 30%까지 오름/ 장비실 에어드라이어기 관에 맺힌 습기 배출 후 습도가 떨어지기 시작해 [17:45]에 26%까지 내려감</t>
    <phoneticPr fontId="3" type="noConversion"/>
  </si>
  <si>
    <t>E</t>
    <phoneticPr fontId="3" type="noConversion"/>
  </si>
  <si>
    <t>ESE</t>
    <phoneticPr fontId="3" type="noConversion"/>
  </si>
  <si>
    <t>DS9(영상확인) 3회 꺼짐</t>
    <phoneticPr fontId="3" type="noConversion"/>
  </si>
  <si>
    <t>18s/24k</t>
    <phoneticPr fontId="3" type="noConversion"/>
  </si>
  <si>
    <t>35s/27k 23s/28k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</si>
</sst>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92" sqref="B92:P9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45923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0.39027777777777778</v>
      </c>
      <c r="D9" s="8">
        <v>2</v>
      </c>
      <c r="E9" s="8">
        <v>6.7</v>
      </c>
      <c r="F9" s="8">
        <v>57.6</v>
      </c>
      <c r="G9" s="36" t="s">
        <v>186</v>
      </c>
      <c r="H9" s="8">
        <v>0.2</v>
      </c>
      <c r="I9" s="36">
        <v>1.3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6.3</v>
      </c>
      <c r="F10" s="8">
        <v>59.8</v>
      </c>
      <c r="G10" s="36" t="s">
        <v>193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0.77222222222222225</v>
      </c>
      <c r="D11" s="15">
        <v>1.9</v>
      </c>
      <c r="E11" s="15">
        <v>5.5</v>
      </c>
      <c r="F11" s="15">
        <v>71.900000000000006</v>
      </c>
      <c r="G11" s="36" t="s">
        <v>194</v>
      </c>
      <c r="H11" s="15">
        <v>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24.381944444444443</v>
      </c>
      <c r="D12" s="19">
        <f>AVERAGE(D9:D11)</f>
        <v>1.7333333333333332</v>
      </c>
      <c r="E12" s="19">
        <f>AVERAGE(E9:E11)</f>
        <v>6.166666666666667</v>
      </c>
      <c r="F12" s="20">
        <f>AVERAGE(F9:F11)</f>
        <v>63.1</v>
      </c>
      <c r="G12" s="21"/>
      <c r="H12" s="22">
        <f>AVERAGE(H9:H11)</f>
        <v>3.1333333333333333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187</v>
      </c>
      <c r="H16" s="27" t="s">
        <v>184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0.34444444444444444</v>
      </c>
      <c r="D17" s="28">
        <v>0.34513888888888888</v>
      </c>
      <c r="E17" s="28">
        <v>0.36527777777777776</v>
      </c>
      <c r="F17" s="28">
        <v>0.52916666666666667</v>
      </c>
      <c r="G17" s="28">
        <v>0.59166666666666667</v>
      </c>
      <c r="H17" s="28">
        <v>0.77569444444444446</v>
      </c>
      <c r="I17" s="28">
        <v>0.80277777777777781</v>
      </c>
      <c r="J17" s="28"/>
      <c r="K17" s="28"/>
      <c r="L17" s="28"/>
      <c r="M17" s="28"/>
      <c r="N17" s="28"/>
      <c r="O17" s="28"/>
      <c r="P17" s="28">
        <v>0.81944444444444442</v>
      </c>
    </row>
    <row r="18" spans="2:16" ht="14.1" customHeight="1" x14ac:dyDescent="0.35">
      <c r="B18" s="35" t="s">
        <v>42</v>
      </c>
      <c r="C18" s="27">
        <v>46889</v>
      </c>
      <c r="D18" s="27">
        <v>46890</v>
      </c>
      <c r="E18" s="27">
        <v>46905</v>
      </c>
      <c r="F18" s="27">
        <v>47010</v>
      </c>
      <c r="G18" s="27">
        <v>47052</v>
      </c>
      <c r="H18" s="27">
        <v>47172</v>
      </c>
      <c r="I18" s="27">
        <v>47186</v>
      </c>
      <c r="J18" s="27"/>
      <c r="K18" s="27"/>
      <c r="L18" s="27"/>
      <c r="M18" s="27"/>
      <c r="N18" s="27"/>
      <c r="O18" s="27"/>
      <c r="P18" s="114">
        <v>47197</v>
      </c>
    </row>
    <row r="19" spans="2:16" ht="14.1" customHeight="1" thickBot="1" x14ac:dyDescent="0.4">
      <c r="B19" s="13" t="s">
        <v>43</v>
      </c>
      <c r="C19" s="29"/>
      <c r="D19" s="27">
        <v>46901</v>
      </c>
      <c r="E19" s="30">
        <v>47009</v>
      </c>
      <c r="F19" s="30">
        <v>47051</v>
      </c>
      <c r="G19" s="30">
        <v>47171</v>
      </c>
      <c r="H19" s="30">
        <v>47185</v>
      </c>
      <c r="I19" s="30">
        <v>47196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105</v>
      </c>
      <c r="F20" s="33">
        <f>IF(ISNUMBER(F18),F19-F18+1,"")</f>
        <v>42</v>
      </c>
      <c r="G20" s="33">
        <f>IF(ISNUMBER(G18),G19-G18+1,"")</f>
        <v>120</v>
      </c>
      <c r="H20" s="33">
        <f>IF(ISNUMBER(H18),H19-H18+1,"")</f>
        <v>14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0.35138888888888886</v>
      </c>
      <c r="D24" s="102">
        <v>0.35138888888888886</v>
      </c>
      <c r="E24" s="109" t="s">
        <v>177</v>
      </c>
      <c r="F24" s="154" t="s">
        <v>188</v>
      </c>
      <c r="G24" s="154"/>
      <c r="H24" s="154"/>
      <c r="I24" s="154"/>
      <c r="J24" s="102">
        <v>0.80555555555555558</v>
      </c>
      <c r="K24" s="102">
        <v>0.80694444444444446</v>
      </c>
      <c r="L24" s="36" t="s">
        <v>175</v>
      </c>
      <c r="M24" s="154" t="s">
        <v>197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 t="s">
        <v>189</v>
      </c>
      <c r="G26" s="154"/>
      <c r="H26" s="154"/>
      <c r="I26" s="154"/>
      <c r="J26" s="102">
        <v>0.8041666666666667</v>
      </c>
      <c r="K26" s="102">
        <v>0.8041666666666667</v>
      </c>
      <c r="L26" s="36" t="s">
        <v>176</v>
      </c>
      <c r="M26" s="154" t="s">
        <v>196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0.13958333333333334</v>
      </c>
      <c r="D30" s="43">
        <v>0.18055555555555555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0.38263888888888886</v>
      </c>
    </row>
    <row r="31" spans="2:16" ht="14.1" customHeight="1" x14ac:dyDescent="0.35">
      <c r="B31" s="37" t="s">
        <v>169</v>
      </c>
      <c r="C31" s="47">
        <v>0.16388888888888889</v>
      </c>
      <c r="D31" s="7">
        <v>0.18402777777777779</v>
      </c>
      <c r="E31" s="7">
        <v>6.25E-2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0.42986111111111108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0.16388888888888889</v>
      </c>
      <c r="D34" s="106">
        <f t="shared" ref="D34:P34" si="1">D31-D32-D33</f>
        <v>0.18402777777777779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0.42986111111111108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190</v>
      </c>
      <c r="D36" s="145"/>
      <c r="E36" s="144" t="s">
        <v>191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510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-164.8</v>
      </c>
      <c r="E72" s="96" t="s">
        <v>118</v>
      </c>
      <c r="F72" s="60">
        <v>20.2</v>
      </c>
      <c r="G72" s="60">
        <v>20.100000000000001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-156.9</v>
      </c>
      <c r="D73" s="60">
        <v>-161.1</v>
      </c>
      <c r="E73" s="98" t="s">
        <v>122</v>
      </c>
      <c r="F73" s="60">
        <v>31.3</v>
      </c>
      <c r="G73" s="60">
        <v>33.9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-213.1</v>
      </c>
      <c r="D74" s="60">
        <v>-209.2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-126.1</v>
      </c>
      <c r="D75" s="60">
        <v>-133.19999999999999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</v>
      </c>
      <c r="D77" s="60">
        <v>26.9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</v>
      </c>
      <c r="D78" s="60">
        <v>22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</v>
      </c>
      <c r="D79" s="60">
        <v>20.5</v>
      </c>
      <c r="E79" s="96" t="s">
        <v>152</v>
      </c>
      <c r="F79" s="60">
        <v>15.1</v>
      </c>
      <c r="G79" s="60">
        <v>6.6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1.29E-5</v>
      </c>
      <c r="D80" s="115">
        <v>1.29E-5</v>
      </c>
      <c r="E80" s="98" t="s">
        <v>157</v>
      </c>
      <c r="F80" s="60">
        <v>42.2</v>
      </c>
      <c r="G80" s="60">
        <v>81.8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192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2025-09-23T19:48:32Z</dcterms:modified>
</cp:coreProperties>
</file>