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F9D58A24-A1EF-4F38-A8EF-47AB4E23F603}" xr6:coauthVersionLast="47" xr6:coauthVersionMax="47" xr10:uidLastSave="{00000000-0000-0000-0000-000000000000}"/>
  <bookViews>
    <workbookView xWindow="3840" yWindow="38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<sst xmlns="http://schemas.openxmlformats.org/spreadsheetml/2006/main" count="209" uniqueCount="194">
  <si>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</si>
  <si>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</si>
  <si>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</si>
  <si>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</si>
  <si>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</si>
  <si>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</si>
  <si>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</si>
  <si>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</si>
  <si>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</si>
  <si>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</si>
  <si>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</si>
  <si>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</si>
  <si>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</si>
  <si>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</si>
  <si>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</si>
  <si>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</si>
  <si>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</si>
  <si>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</si>
  <si>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</si>
  <si>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</si>
  <si>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</si>
  <si>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</si>
  <si>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</si>
  <si>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</si>
  <si>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</si>
  <si>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</si>
  <si>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</si>
  <si>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</si>
  <si>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</si>
  <si>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</si>
  <si>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</si>
  <si>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</si>
  <si>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</si>
  <si>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</si>
  <si>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</si>
  <si>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</si>
  <si>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</si>
  <si>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</si>
  <si>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</si>
  <si>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</si>
  <si>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</si>
  <si>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</si>
  <si>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</si>
  <si>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</si>
  <si>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</si>
  <si>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</si>
  <si>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</si>
  <si>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</si>
  <si>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</si>
  <si>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</si>
  <si>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</si>
  <si>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</si>
  <si>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</si>
  <si>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</si>
  <si>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</si>
  <si>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</si>
  <si>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</si>
  <si>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</si>
  <si>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</si>
  <si>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</si>
  <si>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</si>
  <si>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</si>
  <si>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</si>
  <si>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</si>
  <si>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</si>
  <si>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</si>
  <si>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</si>
  <si>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</si>
  <si>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</si>
  <si>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</si>
  <si>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</si>
  <si>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</si>
  <si>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</si>
  <si>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</si>
  <si>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</si>
  <si>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</si>
  <si>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</si>
  <si>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</si>
  <si>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</si>
  <si>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</si>
  <si>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</si>
  <si>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</si>
  <si>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</si>
  <si>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</si>
  <si>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</si>
  <si>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</si>
  <si>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</si>
  <si>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</si>
  <si>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</si>
  <si>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</si>
  <si>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</si>
  <si>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</si>
  <si>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</si>
  <si>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</si>
  <si>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</si>
  <si>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</si>
  <si>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</si>
  <si>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</si>
  <si>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</si>
  <si>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</si>
  <si>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</si>
  <si>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</si>
  <si>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</si>
  <si>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</si>
  <si>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</si>
  <si>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</si>
  <si>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</si>
  <si>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</si>
  <si>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</si>
  <si>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</si>
  <si>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</si>
  <si>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</si>
  <si>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</si>
  <si>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</si>
  <si>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</si>
  <si>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</si>
  <si>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</si>
  <si>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</si>
  <si>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</si>
  <si>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</si>
  <si>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</si>
  <si>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</si>
  <si>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</si>
  <si>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</si>
  <si>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</si>
  <si>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</si>
  <si>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</si>
  <si>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</si>
  <si>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</si>
  <si>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</si>
  <si>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</si>
  <si>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</si>
  <si>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</si>
  <si>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</si>
  <si>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</si>
  <si>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</si>
  <si>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</si>
  <si>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</si>
  <si>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</si>
  <si>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</si>
  <si>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</si>
  <si>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</si>
  <si>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</si>
  <si>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</si>
  <si>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</si>
  <si>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</si>
  <si>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</si>
  <si>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</si>
  <si>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</si>
  <si>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</si>
  <si>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</si>
  <si>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</si>
  <si>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</si>
  <si>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</si>
  <si>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</si>
  <si>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</si>
  <si>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</si>
  <si>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</si>
  <si>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</si>
  <si>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</si>
  <si>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</si>
  <si>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</si>
  <si>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</si>
  <si>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</si>
  <si>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</si>
  <si>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</si>
  <si>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</si>
  <si>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</si>
  <si>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</si>
  <si>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</si>
  <si>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</si>
  <si>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</si>
  <si>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</si>
  <si>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</si>
  <si>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</si>
  <si>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</si>
  <si>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</si>
  <si>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</si>
  <si>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</si>
  <si>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</si>
  <si>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</si>
  <si>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</si>
  <si>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</si>
  <si>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M_046002-046003:K</t>
    <phoneticPr fontId="3" type="noConversion"/>
  </si>
  <si>
    <t>I_045961</t>
    <phoneticPr fontId="3" type="noConversion"/>
  </si>
  <si>
    <t>I-BAND 촬영 함</t>
    <phoneticPr fontId="3" type="noConversion"/>
  </si>
  <si>
    <t>I_045961 filter i와 초점 값 누락 됨</t>
    <phoneticPr fontId="3" type="noConversion"/>
  </si>
  <si>
    <t>-</t>
    <phoneticPr fontId="3" type="noConversion"/>
  </si>
  <si>
    <t>[관측 전] 관측컴 재부팅 함/ 장비실 에어컨, 선풍기 정상작동 함</t>
    <phoneticPr fontId="3" type="noConversion"/>
  </si>
  <si>
    <t>[8:30] 비와 짙은 구름 및 높은 습도(vaisala 82%/ 2.3m 95%)로 인한 관측 대기/[17:00] 짙은 구름 및 높은 습도(vaisala 82%/ 2.3m 95%)로 인한 관측 종료</t>
    <phoneticPr fontId="3" type="noConversion"/>
  </si>
  <si>
    <t>DS9(영상확인) 3회 꺼짐</t>
    <phoneticPr fontId="3" type="noConversion"/>
  </si>
  <si>
    <t>N</t>
    <phoneticPr fontId="3" type="noConversion"/>
  </si>
  <si>
    <t>NNW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</si>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</sst>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C12" sqref="C1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45919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0.38750000000000001</v>
      </c>
      <c r="D9" s="8" t="s">
        <v>187</v>
      </c>
      <c r="E9" s="8">
        <v>8.8000000000000007</v>
      </c>
      <c r="F9" s="8">
        <v>82.7</v>
      </c>
      <c r="G9" s="36" t="s">
        <v>193</v>
      </c>
      <c r="H9" s="8">
        <v>3.2</v>
      </c>
      <c r="I9" s="36">
        <v>9.5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187</v>
      </c>
      <c r="E10" s="8">
        <v>11.8</v>
      </c>
      <c r="F10" s="8">
        <v>70.400000000000006</v>
      </c>
      <c r="G10" s="36" t="s">
        <v>192</v>
      </c>
      <c r="H10" s="8">
        <v>0.5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187</v>
      </c>
      <c r="E11" s="15">
        <v>9.6</v>
      </c>
      <c r="F11" s="15">
        <v>88.3</v>
      </c>
      <c r="G11" s="36" t="s">
        <v>191</v>
      </c>
      <c r="H11" s="15">
        <v>2.4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24.320833333333333</v>
      </c>
      <c r="D12" s="19" t="e">
        <f>AVERAGE(D9:D11)</f>
        <v>#DIV/0!</v>
      </c>
      <c r="E12" s="19">
        <f>AVERAGE(E9:E11)</f>
        <v>10.066666666666668</v>
      </c>
      <c r="F12" s="20">
        <f>AVERAGE(F9:F11)</f>
        <v>80.466666666666683</v>
      </c>
      <c r="G12" s="21"/>
      <c r="H12" s="22">
        <f>AVERAGE(H9:H11)</f>
        <v>2.0333333333333332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0.37013888888888891</v>
      </c>
      <c r="D17" s="28">
        <v>0.37083333333333335</v>
      </c>
      <c r="E17" s="28">
        <v>0.71111111111111114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0.71527777777777779</v>
      </c>
    </row>
    <row r="18" spans="2:16" ht="14.1" customHeight="1" x14ac:dyDescent="0.35">
      <c r="B18" s="35" t="s">
        <v>42</v>
      </c>
      <c r="C18" s="27">
        <v>45943</v>
      </c>
      <c r="D18" s="27">
        <v>45944</v>
      </c>
      <c r="E18" s="27">
        <v>46017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46022</v>
      </c>
    </row>
    <row r="19" spans="2:16" ht="14.1" customHeight="1" thickBot="1" x14ac:dyDescent="0.4">
      <c r="B19" s="13" t="s">
        <v>43</v>
      </c>
      <c r="C19" s="29"/>
      <c r="D19" s="27">
        <v>46016</v>
      </c>
      <c r="E19" s="30">
        <v>46021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73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0.15208333333333332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0.23680555555555555</v>
      </c>
      <c r="P30" s="46">
        <f>SUM(C30:J30,L30:N30)</f>
        <v>0.15208333333333332</v>
      </c>
    </row>
    <row r="31" spans="2:16" ht="14.1" customHeight="1" x14ac:dyDescent="0.35">
      <c r="B31" s="37" t="s">
        <v>169</v>
      </c>
      <c r="C31" s="47">
        <v>0.15208333333333332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0.23680555555555555</v>
      </c>
      <c r="P31" s="46">
        <f>SUM(C31:N31)</f>
        <v>0.15208333333333332</v>
      </c>
    </row>
    <row r="32" spans="2:16" ht="14.1" customHeight="1" x14ac:dyDescent="0.35">
      <c r="B32" s="37" t="s">
        <v>65</v>
      </c>
      <c r="C32" s="49">
        <v>0.15208333333333332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0.23680555555555555</v>
      </c>
      <c r="P32" s="46">
        <f>SUM(C32:N32)</f>
        <v>0.15208333333333332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184</v>
      </c>
      <c r="D36" s="145"/>
      <c r="E36" s="144" t="s">
        <v>183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171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-162.9</v>
      </c>
      <c r="E72" s="96" t="s">
        <v>118</v>
      </c>
      <c r="F72" s="60">
        <v>20.8</v>
      </c>
      <c r="G72" s="60">
        <v>20.2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</v>
      </c>
      <c r="D73" s="60">
        <v>-157.6</v>
      </c>
      <c r="E73" s="98" t="s">
        <v>122</v>
      </c>
      <c r="F73" s="60">
        <v>43.3</v>
      </c>
      <c r="G73" s="60">
        <v>40.4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-211.8</v>
      </c>
      <c r="D74" s="60">
        <v>-203.9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-124.6</v>
      </c>
      <c r="D75" s="60">
        <v>-127.5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31.9</v>
      </c>
      <c r="D76" s="60">
        <v>31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</v>
      </c>
      <c r="D77" s="60">
        <v>29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24.7</v>
      </c>
      <c r="D78" s="60">
        <v>24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23.2</v>
      </c>
      <c r="D79" s="60">
        <v>22.4</v>
      </c>
      <c r="E79" s="96" t="s">
        <v>152</v>
      </c>
      <c r="F79" s="60">
        <v>15.7</v>
      </c>
      <c r="G79" s="60">
        <v>13.5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1.2500000000000001E-5</v>
      </c>
      <c r="D80" s="115">
        <v>1.2500000000000001E-5</v>
      </c>
      <c r="E80" s="98" t="s">
        <v>157</v>
      </c>
      <c r="F80" s="60">
        <v>57.5</v>
      </c>
      <c r="G80" s="60">
        <v>66.900000000000006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188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190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2025-09-19T17:25:02Z</dcterms:modified>
</cp:coreProperties>
</file>