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C5C087FD-98C3-47DD-8C9F-D4CCC58B5AB1}" xr6:coauthVersionLast="47" xr6:coauthVersionMax="47" xr10:uidLastSave="{00000000-0000-0000-0000-000000000000}"/>
  <bookViews>
    <workbookView xWindow="24696" yWindow="714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<sst xmlns="http://schemas.openxmlformats.org/spreadsheetml/2006/main" count="204" uniqueCount="189">
  <si>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</si>
  <si>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</si>
  <si>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</si>
  <si>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</si>
  <si>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</si>
  <si>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</si>
  <si>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</si>
  <si>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</si>
  <si>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</si>
  <si>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</si>
  <si>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</si>
  <si>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</si>
  <si>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</si>
  <si>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</si>
  <si>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</si>
  <si>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</si>
  <si>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</si>
  <si>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</si>
  <si>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</si>
  <si>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</si>
  <si>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</si>
  <si>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</si>
  <si>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</si>
  <si>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</si>
  <si>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</si>
  <si>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</si>
  <si>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</si>
  <si>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</si>
  <si>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</si>
  <si>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</si>
  <si>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</si>
  <si>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</si>
  <si>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</si>
  <si>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</si>
  <si>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</si>
  <si>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</si>
  <si>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</si>
  <si>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</si>
  <si>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</si>
  <si>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</si>
  <si>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</si>
  <si>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</si>
  <si>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</si>
  <si>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</si>
  <si>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</si>
  <si>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</si>
  <si>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</si>
  <si>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</si>
  <si>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</si>
  <si>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</si>
  <si>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</si>
  <si>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</si>
  <si>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</si>
  <si>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</si>
  <si>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</si>
  <si>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</si>
  <si>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</si>
  <si>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</si>
  <si>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</si>
  <si>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</si>
  <si>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</si>
  <si>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</si>
  <si>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</si>
  <si>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</si>
  <si>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</si>
  <si>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</si>
  <si>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</si>
  <si>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</si>
  <si>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</si>
  <si>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</si>
  <si>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</si>
  <si>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</si>
  <si>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</si>
  <si>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</si>
  <si>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</si>
  <si>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</si>
  <si>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</si>
  <si>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</si>
  <si>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</si>
  <si>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</si>
  <si>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</si>
  <si>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</si>
  <si>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</si>
  <si>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</si>
  <si>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</si>
  <si>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</si>
  <si>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</si>
  <si>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</si>
  <si>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</si>
  <si>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</si>
  <si>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</si>
  <si>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</si>
  <si>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</si>
  <si>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</si>
  <si>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</si>
  <si>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</si>
  <si>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</si>
  <si>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</si>
  <si>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</si>
  <si>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</si>
  <si>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</si>
  <si>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</si>
  <si>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</si>
  <si>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</si>
  <si>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</si>
  <si>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</si>
  <si>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</si>
  <si>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</si>
  <si>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</si>
  <si>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</si>
  <si>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</si>
  <si>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</si>
  <si>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</si>
  <si>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</si>
  <si>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</si>
  <si>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</si>
  <si>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</si>
  <si>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</si>
  <si>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</si>
  <si>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</si>
  <si>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</si>
  <si>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</si>
  <si>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</si>
  <si>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</si>
  <si>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</si>
  <si>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</si>
  <si>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</si>
  <si>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</si>
  <si>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</si>
  <si>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</si>
  <si>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</si>
  <si>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</si>
  <si>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</si>
  <si>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</si>
  <si>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</si>
  <si>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</si>
  <si>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</si>
  <si>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</si>
  <si>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</si>
  <si>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</si>
  <si>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</si>
  <si>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</si>
  <si>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</si>
  <si>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</si>
  <si>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</si>
  <si>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</si>
  <si>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</si>
  <si>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</si>
  <si>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</si>
  <si>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</si>
  <si>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</si>
  <si>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</si>
  <si>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</si>
  <si>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</si>
  <si>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</si>
  <si>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</si>
  <si>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</si>
  <si>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</si>
  <si>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</si>
  <si>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</si>
  <si>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</si>
  <si>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</si>
  <si>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</si>
  <si>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</si>
  <si>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</si>
  <si>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</si>
  <si>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</si>
  <si>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</si>
  <si>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</si>
  <si>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</si>
  <si>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</si>
  <si>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</si>
  <si>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</si>
  <si>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</si>
  <si>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</si>
  <si>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</si>
  <si>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</si>
  <si>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</si>
  <si>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</si>
  <si>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</si>
  <si>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</si>
  <si>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두원재</t>
    <phoneticPr fontId="3" type="noConversion"/>
  </si>
  <si>
    <t>월령 40% 이상으로 방풍막 연결</t>
    <phoneticPr fontId="3" type="noConversion"/>
  </si>
  <si>
    <t>-</t>
    <phoneticPr fontId="3" type="noConversion"/>
  </si>
  <si>
    <t>[08:05] 짙은 구름과 높은습도로 관측 중단 / 오후 flat 건너뜀</t>
    <phoneticPr fontId="3" type="noConversion"/>
  </si>
  <si>
    <t>[18:50] 짙은 구름과 높은습도와 비로 관측 중단 / 오전 flat 건너뜀</t>
    <phoneticPr fontId="3" type="noConversion"/>
  </si>
  <si>
    <t>NW</t>
    <phoneticPr fontId="3" type="noConversion"/>
  </si>
  <si>
    <t>N</t>
    <phoneticPr fontId="3" type="noConversion"/>
  </si>
  <si>
    <t>NNE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</si>
</sst>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G78" sqref="G7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45909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0.3840277777777778</v>
      </c>
      <c r="D9" s="8" t="s">
        <v>183</v>
      </c>
      <c r="E9" s="8">
        <v>12.1</v>
      </c>
      <c r="F9" s="8">
        <v>89.2</v>
      </c>
      <c r="G9" s="36" t="s">
        <v>186</v>
      </c>
      <c r="H9" s="8">
        <v>1.5</v>
      </c>
      <c r="I9" s="36">
        <v>96.3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183</v>
      </c>
      <c r="E10" s="8">
        <v>11.7</v>
      </c>
      <c r="F10" s="8">
        <v>89.3</v>
      </c>
      <c r="G10" s="36" t="s">
        <v>187</v>
      </c>
      <c r="H10" s="8">
        <v>1.1000000000000001</v>
      </c>
      <c r="I10" s="11"/>
      <c r="J10" s="9">
        <f>IF(L10, 1, 0) + IF(M10, 2, 0) + IF(N10, 4, 0) + IF(O10, 8, 0) + IF(P10, 16, 0)</f>
        <v>28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1</v>
      </c>
    </row>
    <row r="11" spans="2:16" ht="14.25" customHeight="1" thickBot="1" x14ac:dyDescent="0.4">
      <c r="B11" s="13" t="s">
        <v>23</v>
      </c>
      <c r="C11" s="14">
        <v>0.78541666666666665</v>
      </c>
      <c r="D11" s="15" t="s">
        <v>183</v>
      </c>
      <c r="E11" s="15">
        <v>10.9</v>
      </c>
      <c r="F11" s="15">
        <v>89</v>
      </c>
      <c r="G11" s="36" t="s">
        <v>188</v>
      </c>
      <c r="H11" s="15">
        <v>4</v>
      </c>
      <c r="I11" s="16"/>
      <c r="J11" s="9">
        <f>IF(L11, 1, 0) + IF(M11, 2, 0) + IF(N11, 4, 0) + IF(O11, 8, 0) + IF(P11, 16, 0)</f>
        <v>28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1</v>
      </c>
    </row>
    <row r="12" spans="2:16" ht="14.25" customHeight="1" thickBot="1" x14ac:dyDescent="0.4">
      <c r="B12" s="17" t="s">
        <v>24</v>
      </c>
      <c r="C12" s="18">
        <f>(24-C9)+C11</f>
        <v>24.401388888888889</v>
      </c>
      <c r="D12" s="19" t="e">
        <f>AVERAGE(D9:D11)</f>
        <v>#DIV/0!</v>
      </c>
      <c r="E12" s="19">
        <f>AVERAGE(E9:E11)</f>
        <v>11.566666666666665</v>
      </c>
      <c r="F12" s="20">
        <f>AVERAGE(F9:F11)</f>
        <v>89.166666666666671</v>
      </c>
      <c r="G12" s="21"/>
      <c r="H12" s="22">
        <f>AVERAGE(H9:H11)</f>
        <v>2.1999999999999997</v>
      </c>
      <c r="I12" s="23"/>
      <c r="J12" s="24">
        <f>AVERAGE(J9:J11)</f>
        <v>22.666666666666668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0.3298611111111111</v>
      </c>
      <c r="D17" s="28">
        <v>0.33124999999999999</v>
      </c>
      <c r="E17" s="28">
        <v>0.78541666666666665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0.79027777777777775</v>
      </c>
    </row>
    <row r="18" spans="2:16" ht="14.1" customHeight="1" x14ac:dyDescent="0.35">
      <c r="B18" s="35" t="s">
        <v>42</v>
      </c>
      <c r="C18" s="27">
        <v>43526</v>
      </c>
      <c r="D18" s="27">
        <v>43527</v>
      </c>
      <c r="E18" s="27">
        <v>43532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43537</v>
      </c>
    </row>
    <row r="19" spans="2:16" ht="14.1" customHeight="1" thickBot="1" x14ac:dyDescent="0.4">
      <c r="B19" s="13" t="s">
        <v>43</v>
      </c>
      <c r="C19" s="29"/>
      <c r="D19" s="27">
        <v>43531</v>
      </c>
      <c r="E19" s="30">
        <v>43536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0.18333333333333332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0.21736111111111112</v>
      </c>
      <c r="P30" s="46">
        <f>SUM(C30:J30,L30:N30)</f>
        <v>0.18333333333333332</v>
      </c>
    </row>
    <row r="31" spans="2:16" ht="14.1" customHeight="1" x14ac:dyDescent="0.35">
      <c r="B31" s="37" t="s">
        <v>169</v>
      </c>
      <c r="C31" s="47">
        <v>0.18333333333333332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48">
        <v>0.21736111111111112</v>
      </c>
      <c r="P31" s="46">
        <f>SUM(C31:N31)</f>
        <v>0.18333333333333332</v>
      </c>
    </row>
    <row r="32" spans="2:16" ht="14.1" customHeight="1" x14ac:dyDescent="0.35">
      <c r="B32" s="37" t="s">
        <v>65</v>
      </c>
      <c r="C32" s="49">
        <v>0.18333333333333332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>
        <v>0.21736111111111112</v>
      </c>
      <c r="P32" s="46">
        <f>SUM(C32:N32)</f>
        <v>0.18333333333333332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184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185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1087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-161.416</v>
      </c>
      <c r="D72" s="60">
        <v>-162.203</v>
      </c>
      <c r="E72" s="96" t="s">
        <v>118</v>
      </c>
      <c r="F72" s="60">
        <v>21.56</v>
      </c>
      <c r="G72" s="60">
        <v>21.41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-155.59200000000001</v>
      </c>
      <c r="D73" s="60">
        <v>-156.75399999999999</v>
      </c>
      <c r="E73" s="98" t="s">
        <v>122</v>
      </c>
      <c r="F73" s="60">
        <v>41.72</v>
      </c>
      <c r="G73" s="60">
        <v>41.05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-209.51499999999999</v>
      </c>
      <c r="D74" s="60">
        <v>-207.33699999999999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-124.834</v>
      </c>
      <c r="D75" s="60">
        <v>-126.059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32.661000000000001</v>
      </c>
      <c r="D76" s="60">
        <v>32.363999999999997</v>
      </c>
      <c r="E76" s="98" t="s">
        <v>137</v>
      </c>
      <c r="F76" s="116">
        <v>40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30.550999999999998</v>
      </c>
      <c r="D77" s="60">
        <v>30.251999999999999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25.582000000000001</v>
      </c>
      <c r="D78" s="60">
        <v>25.245999999999999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24.013999999999999</v>
      </c>
      <c r="D79" s="60">
        <v>23.658999999999999</v>
      </c>
      <c r="E79" s="96" t="s">
        <v>152</v>
      </c>
      <c r="F79" s="60">
        <v>17.100000000000001</v>
      </c>
      <c r="G79" s="60">
        <v>15.3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1.1600000000000001E-5</v>
      </c>
      <c r="D80" s="115">
        <v>1.19E-5</v>
      </c>
      <c r="E80" s="98" t="s">
        <v>157</v>
      </c>
      <c r="F80" s="60">
        <v>60.6</v>
      </c>
      <c r="G80" s="60">
        <v>61.2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2025-09-09T19:07:02Z</dcterms:modified>
</cp:coreProperties>
</file>