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E7D7D0EF-7EA7-4AB8-BBEB-1E0D0AB25450}" xr6:coauthVersionLast="47" xr6:coauthVersionMax="47" xr10:uidLastSave="{00000000-0000-0000-0000-000000000000}"/>
  <bookViews>
    <workbookView xWindow="26100" yWindow="1429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<sst xmlns="http://schemas.openxmlformats.org/spreadsheetml/2006/main" count="209" uniqueCount="195">
  <si>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</si>
  <si>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</si>
  <si>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</si>
  <si>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</si>
  <si>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</si>
  <si>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</si>
  <si>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</si>
  <si>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</si>
  <si>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</si>
  <si>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</si>
  <si>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</si>
  <si>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</si>
  <si>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</si>
  <si>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</si>
  <si>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</si>
  <si>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</si>
  <si>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</si>
  <si>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</si>
  <si>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</si>
  <si>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</si>
  <si>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</si>
  <si>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</si>
  <si>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</si>
  <si>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</si>
  <si>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</si>
  <si>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</si>
  <si>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</si>
  <si>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</si>
  <si>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</si>
  <si>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</si>
  <si>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</si>
  <si>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</si>
  <si>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</si>
  <si>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</si>
  <si>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</si>
  <si>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</si>
  <si>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</si>
  <si>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</si>
  <si>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</si>
  <si>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</si>
  <si>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</si>
  <si>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</si>
  <si>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</si>
  <si>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</si>
  <si>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</si>
  <si>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</si>
  <si>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</si>
  <si>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</si>
  <si>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</si>
  <si>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</si>
  <si>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</si>
  <si>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</si>
  <si>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</si>
  <si>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</si>
  <si>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</si>
  <si>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</si>
  <si>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</si>
  <si>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</si>
  <si>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</si>
  <si>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</si>
  <si>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</si>
  <si>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</si>
  <si>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</si>
  <si>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</si>
  <si>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</si>
  <si>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</si>
  <si>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</si>
  <si>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</si>
  <si>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</si>
  <si>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</si>
  <si>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</si>
  <si>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</si>
  <si>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</si>
  <si>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</si>
  <si>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</si>
  <si>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</si>
  <si>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</si>
  <si>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</si>
  <si>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</si>
  <si>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</si>
  <si>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</si>
  <si>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</si>
  <si>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</si>
  <si>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</si>
  <si>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</si>
  <si>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</si>
  <si>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</si>
  <si>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</si>
  <si>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</si>
  <si>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</si>
  <si>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</si>
  <si>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</si>
  <si>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</si>
  <si>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</si>
  <si>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</si>
  <si>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</si>
  <si>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</si>
  <si>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</si>
  <si>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</si>
  <si>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</si>
  <si>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</si>
  <si>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</si>
  <si>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</si>
  <si>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</si>
  <si>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</si>
  <si>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</si>
  <si>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</si>
  <si>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</si>
  <si>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</si>
  <si>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</si>
  <si>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</si>
  <si>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</si>
  <si>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</si>
  <si>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</si>
  <si>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</si>
  <si>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</si>
  <si>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</si>
  <si>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</si>
  <si>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</si>
  <si>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</si>
  <si>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</si>
  <si>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</si>
  <si>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</si>
  <si>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</si>
  <si>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</si>
  <si>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</si>
  <si>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</si>
  <si>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</si>
  <si>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</si>
  <si>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</si>
  <si>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</si>
  <si>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</si>
  <si>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</si>
  <si>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</si>
  <si>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</si>
  <si>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</si>
  <si>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</si>
  <si>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</si>
  <si>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</si>
  <si>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</si>
  <si>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</si>
  <si>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</si>
  <si>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</si>
  <si>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</si>
  <si>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</si>
  <si>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</si>
  <si>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</si>
  <si>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</si>
  <si>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</si>
  <si>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</si>
  <si>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</si>
  <si>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</si>
  <si>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</si>
  <si>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</si>
  <si>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</si>
  <si>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</si>
  <si>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</si>
  <si>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</si>
  <si>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</si>
  <si>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</si>
  <si>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</si>
  <si>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</si>
  <si>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</si>
  <si>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</si>
  <si>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</si>
  <si>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</si>
  <si>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</si>
  <si>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</si>
  <si>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</si>
  <si>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</si>
  <si>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</si>
  <si>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</si>
  <si>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</si>
  <si>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</si>
  <si>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</si>
  <si>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</si>
  <si>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</si>
  <si>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</si>
  <si>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</si>
  <si>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</si>
  <si>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</si>
  <si>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</si>
  <si>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</si>
  <si>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</si>
  <si>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ENG-KSP</t>
    <phoneticPr fontId="3" type="noConversion"/>
  </si>
  <si>
    <t>-</t>
    <phoneticPr fontId="3" type="noConversion"/>
  </si>
  <si>
    <t>N</t>
    <phoneticPr fontId="3" type="noConversion"/>
  </si>
  <si>
    <t>TMT</t>
    <phoneticPr fontId="3" type="noConversion"/>
  </si>
  <si>
    <t>[8:00] 짙은 구름 및 높은 습도(vaisala 85%/ 2.3m 95%)로 인한 관측 대기/ [11:10] 관측 재개</t>
    <phoneticPr fontId="3" type="noConversion"/>
  </si>
  <si>
    <t>C_040188</t>
    <phoneticPr fontId="3" type="noConversion"/>
  </si>
  <si>
    <t>[17:12] 짙은 구름으로 인한 관측 대기/[18:30] 관측 재개</t>
    <phoneticPr fontId="3" type="noConversion"/>
  </si>
  <si>
    <t>SSW</t>
    <phoneticPr fontId="3" type="noConversion"/>
  </si>
  <si>
    <t>[13:28-13:56] 옅은 구름 지나감</t>
    <phoneticPr fontId="3" type="noConversion"/>
  </si>
  <si>
    <t>높은 습도로 오전 플랫 건너 뜀</t>
    <phoneticPr fontId="3" type="noConversion"/>
  </si>
  <si>
    <t>DS9(영상확인) 1회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</si>
</sst>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H4" sqref="H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64.423076923076934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0.37916666666666665</v>
      </c>
      <c r="D9" s="8" t="s">
        <v>185</v>
      </c>
      <c r="E9" s="8">
        <v>7</v>
      </c>
      <c r="F9" s="8">
        <v>87.3</v>
      </c>
      <c r="G9" s="36" t="s">
        <v>191</v>
      </c>
      <c r="H9" s="8">
        <v>1.3</v>
      </c>
      <c r="I9" s="36">
        <v>13.9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5.0999999999999996</v>
      </c>
      <c r="F10" s="8">
        <v>79.3</v>
      </c>
      <c r="G10" s="36" t="s">
        <v>191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0.79652777777777772</v>
      </c>
      <c r="D11" s="15">
        <v>2.2000000000000002</v>
      </c>
      <c r="E11" s="15">
        <v>3.5</v>
      </c>
      <c r="F11" s="15">
        <v>78.900000000000006</v>
      </c>
      <c r="G11" s="36" t="s">
        <v>186</v>
      </c>
      <c r="H11" s="15">
        <v>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24.417361111111113</v>
      </c>
      <c r="D12" s="19">
        <f>AVERAGE(D9:D11)</f>
        <v>1.9500000000000002</v>
      </c>
      <c r="E12" s="19">
        <f>AVERAGE(E9:E11)</f>
        <v>5.2</v>
      </c>
      <c r="F12" s="20">
        <f>AVERAGE(F9:F11)</f>
        <v>81.833333333333329</v>
      </c>
      <c r="G12" s="21"/>
      <c r="H12" s="22">
        <f>AVERAGE(H9:H11)</f>
        <v>2.4666666666666668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187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0.33402777777777776</v>
      </c>
      <c r="D17" s="28">
        <v>0.33541666666666664</v>
      </c>
      <c r="E17" s="28">
        <v>0.47430555555555554</v>
      </c>
      <c r="F17" s="28">
        <v>0.6020833333333333</v>
      </c>
      <c r="G17" s="28">
        <v>0.7993055555555556</v>
      </c>
      <c r="H17" s="28">
        <v>0.8208333333333333</v>
      </c>
      <c r="I17" s="28"/>
      <c r="J17" s="28"/>
      <c r="K17" s="28"/>
      <c r="L17" s="28"/>
      <c r="M17" s="28"/>
      <c r="N17" s="28"/>
      <c r="O17" s="28"/>
      <c r="P17" s="28">
        <v>0.82499999999999996</v>
      </c>
    </row>
    <row r="18" spans="2:16" ht="14.1" customHeight="1" x14ac:dyDescent="0.35">
      <c r="B18" s="35" t="s">
        <v>42</v>
      </c>
      <c r="C18" s="27">
        <v>40023</v>
      </c>
      <c r="D18" s="27">
        <v>40024</v>
      </c>
      <c r="E18" s="27">
        <v>40030</v>
      </c>
      <c r="F18" s="27">
        <v>40114</v>
      </c>
      <c r="G18" s="27">
        <v>40206</v>
      </c>
      <c r="H18" s="27">
        <v>40218</v>
      </c>
      <c r="I18" s="27"/>
      <c r="J18" s="27"/>
      <c r="K18" s="27"/>
      <c r="L18" s="27"/>
      <c r="M18" s="27"/>
      <c r="N18" s="27"/>
      <c r="O18" s="27"/>
      <c r="P18" s="114">
        <v>40223</v>
      </c>
    </row>
    <row r="19" spans="2:16" ht="14.1" customHeight="1" thickBot="1" x14ac:dyDescent="0.4">
      <c r="B19" s="13" t="s">
        <v>43</v>
      </c>
      <c r="C19" s="29"/>
      <c r="D19" s="27">
        <v>40028</v>
      </c>
      <c r="E19" s="30">
        <v>40113</v>
      </c>
      <c r="F19" s="30">
        <v>40205</v>
      </c>
      <c r="G19" s="30">
        <v>40217</v>
      </c>
      <c r="H19" s="30">
        <v>40222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84</v>
      </c>
      <c r="F20" s="33">
        <f>IF(ISNUMBER(F18),F19-F18+1,"")</f>
        <v>92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0.22361111111111112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0.19305555555555556</v>
      </c>
      <c r="P30" s="46">
        <f>SUM(C30:J30,L30:N30)</f>
        <v>0.22361111111111112</v>
      </c>
    </row>
    <row r="31" spans="2:16" ht="14.1" customHeight="1" x14ac:dyDescent="0.35">
      <c r="B31" s="37" t="s">
        <v>169</v>
      </c>
      <c r="C31" s="47">
        <v>0.22361111111111112</v>
      </c>
      <c r="D31" s="7">
        <v>0.19305555555555556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0.43333333333333335</v>
      </c>
    </row>
    <row r="32" spans="2:16" ht="14.1" customHeight="1" x14ac:dyDescent="0.35">
      <c r="B32" s="37" t="s">
        <v>65</v>
      </c>
      <c r="C32" s="49">
        <v>9.5138888888888884E-2</v>
      </c>
      <c r="D32" s="50">
        <v>5.9027777777777776E-2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0.15416666666666667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0.12847222222222224</v>
      </c>
      <c r="D34" s="106">
        <f t="shared" ref="D34:P34" si="1">D31-D32-D33</f>
        <v>0.1340277777777778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0.27916666666666667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1498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-164.8</v>
      </c>
      <c r="E72" s="96" t="s">
        <v>118</v>
      </c>
      <c r="F72" s="60">
        <v>20.6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-155.69999999999999</v>
      </c>
      <c r="D73" s="60">
        <v>-161</v>
      </c>
      <c r="E73" s="98" t="s">
        <v>122</v>
      </c>
      <c r="F73" s="60">
        <v>46.2</v>
      </c>
      <c r="G73" s="60">
        <v>35.200000000000003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-204.2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-124.3</v>
      </c>
      <c r="D75" s="60">
        <v>-132.80000000000001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31.5</v>
      </c>
      <c r="D76" s="60">
        <v>28.1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29.3</v>
      </c>
      <c r="D77" s="60">
        <v>26.8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24.3</v>
      </c>
      <c r="D78" s="60">
        <v>21.8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22.7</v>
      </c>
      <c r="D79" s="60">
        <v>20.399999999999999</v>
      </c>
      <c r="E79" s="96" t="s">
        <v>152</v>
      </c>
      <c r="F79" s="60">
        <v>17.100000000000001</v>
      </c>
      <c r="G79" s="60">
        <v>6.7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1.19E-5</v>
      </c>
      <c r="D80" s="115">
        <v>1.17E-5</v>
      </c>
      <c r="E80" s="98" t="s">
        <v>157</v>
      </c>
      <c r="F80" s="60">
        <v>49</v>
      </c>
      <c r="G80" s="60">
        <v>82.5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2025-08-27T19:58:30Z</dcterms:modified>
</cp:coreProperties>
</file>