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5D12704D-E56A-4D68-B696-76E902D5ED7D}" xr6:coauthVersionLast="47" xr6:coauthVersionMax="47" xr10:uidLastSave="{00000000-0000-0000-0000-000000000000}"/>
  <bookViews>
    <workbookView xWindow="26916" yWindow="1238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<sst xmlns="http://schemas.openxmlformats.org/spreadsheetml/2006/main" count="212" uniqueCount="199">
  <si>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</si>
  <si>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</si>
  <si>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</si>
  <si>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</si>
  <si>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</si>
  <si>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</si>
  <si>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</si>
  <si>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</si>
  <si>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</si>
  <si>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</si>
  <si>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</si>
  <si>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</si>
  <si>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</si>
  <si>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</si>
  <si>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</si>
  <si>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</si>
  <si>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</si>
  <si>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</si>
  <si>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</si>
  <si>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</si>
  <si>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</si>
  <si>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</si>
  <si>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</si>
  <si>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</si>
  <si>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</si>
  <si>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</si>
  <si>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</si>
  <si>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</si>
  <si>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</si>
  <si>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</si>
  <si>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</si>
  <si>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</si>
  <si>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</si>
  <si>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</si>
  <si>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</si>
  <si>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</si>
  <si>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</si>
  <si>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</si>
  <si>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</si>
  <si>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</si>
  <si>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</si>
  <si>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</si>
  <si>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</si>
  <si>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</si>
  <si>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</si>
  <si>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</si>
  <si>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</si>
  <si>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</si>
  <si>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</si>
  <si>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</si>
  <si>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</si>
  <si>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</si>
  <si>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</si>
  <si>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</si>
  <si>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</si>
  <si>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</si>
  <si>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</si>
  <si>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</si>
  <si>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</si>
  <si>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</si>
  <si>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</si>
  <si>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</si>
  <si>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</si>
  <si>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</si>
  <si>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</si>
  <si>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</si>
  <si>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</si>
  <si>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</si>
  <si>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</si>
  <si>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</si>
  <si>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</si>
  <si>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</si>
  <si>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</si>
  <si>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</si>
  <si>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</si>
  <si>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</si>
  <si>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</si>
  <si>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</si>
  <si>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</si>
  <si>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</si>
  <si>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</si>
  <si>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</si>
  <si>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</si>
  <si>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</si>
  <si>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</si>
  <si>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</si>
  <si>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</si>
  <si>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</si>
  <si>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</si>
  <si>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</si>
  <si>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</si>
  <si>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</si>
  <si>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</si>
  <si>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</si>
  <si>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</si>
  <si>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</si>
  <si>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</si>
  <si>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</si>
  <si>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</si>
  <si>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</si>
  <si>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</si>
  <si>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</si>
  <si>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</si>
  <si>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</si>
  <si>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</si>
  <si>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</si>
  <si>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</si>
  <si>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</si>
  <si>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</si>
  <si>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</si>
  <si>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</si>
  <si>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</si>
  <si>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</si>
  <si>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</si>
  <si>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</si>
  <si>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</si>
  <si>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</si>
  <si>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</si>
  <si>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</si>
  <si>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</si>
  <si>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</si>
  <si>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</si>
  <si>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</si>
  <si>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</si>
  <si>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</si>
  <si>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</si>
  <si>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</si>
  <si>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</si>
  <si>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</si>
  <si>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</si>
  <si>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</si>
  <si>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</si>
  <si>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</si>
  <si>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</si>
  <si>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</si>
  <si>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</si>
  <si>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</si>
  <si>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</si>
  <si>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</si>
  <si>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</si>
  <si>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</si>
  <si>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</si>
  <si>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</si>
  <si>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</si>
  <si>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</si>
  <si>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</si>
  <si>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</si>
  <si>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</si>
  <si>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</si>
  <si>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</si>
  <si>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</si>
  <si>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</si>
  <si>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</si>
  <si>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</si>
  <si>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</si>
  <si>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</si>
  <si>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</si>
  <si>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</si>
  <si>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</si>
  <si>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</si>
  <si>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</si>
  <si>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</si>
  <si>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</si>
  <si>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</si>
  <si>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</si>
  <si>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</si>
  <si>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</si>
  <si>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</si>
  <si>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</si>
  <si>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</si>
  <si>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</si>
  <si>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</si>
  <si>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</si>
  <si>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</si>
  <si>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</si>
  <si>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</si>
  <si>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</si>
  <si>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</si>
  <si>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</si>
  <si>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</si>
  <si>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</si>
  <si>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</si>
  <si>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</si>
  <si>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</si>
  <si>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월령 40% 이하로 방풍막 연결 해제</t>
    <phoneticPr fontId="3" type="noConversion"/>
  </si>
  <si>
    <t>M_038378-038379:T</t>
    <phoneticPr fontId="3" type="noConversion"/>
  </si>
  <si>
    <t>KSP</t>
    <phoneticPr fontId="3" type="noConversion"/>
  </si>
  <si>
    <t>E_038176-038180</t>
    <phoneticPr fontId="3" type="noConversion"/>
  </si>
  <si>
    <t>[16:10] 높은 습도(Vaisala 87% / 2.3m 95% / AAT 93% / 돔내부 94%)로 관측 중단 / [17:35] 관측 재개</t>
    <phoneticPr fontId="3" type="noConversion"/>
  </si>
  <si>
    <t>E_038176-038180 여명으로 인한 과다 노출발생</t>
    <phoneticPr fontId="3" type="noConversion"/>
  </si>
  <si>
    <t>HA limit으로 BLG #314-315/317-320/322/324-327 스킵 함</t>
    <phoneticPr fontId="3" type="noConversion"/>
  </si>
  <si>
    <t>SSE</t>
    <phoneticPr fontId="3" type="noConversion"/>
  </si>
  <si>
    <t>SE</t>
    <phoneticPr fontId="3" type="noConversion"/>
  </si>
  <si>
    <t>SSW</t>
    <phoneticPr fontId="3" type="noConversion"/>
  </si>
  <si>
    <t>[19:15] 짙은구름으로 관측 중단 / [19:35] 관측 재개</t>
    <phoneticPr fontId="3" type="noConversion"/>
  </si>
  <si>
    <t>7s/29k 14s/22k</t>
    <phoneticPr fontId="3" type="noConversion"/>
  </si>
  <si>
    <t>16s/30k 19s/25k 24s/22k 29s/21k</t>
    <phoneticPr fontId="3" type="noConversion"/>
  </si>
  <si>
    <t>34s/25k 24s/25k</t>
    <phoneticPr fontId="3" type="noConversion"/>
  </si>
  <si>
    <t>40s/30k 8s/27k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</si>
</sst>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45890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87.042682926829258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0.37708333333333333</v>
      </c>
      <c r="D9" s="8">
        <v>2.5</v>
      </c>
      <c r="E9" s="8">
        <v>5.0999999999999996</v>
      </c>
      <c r="F9" s="8">
        <v>71.3</v>
      </c>
      <c r="G9" s="36" t="s">
        <v>193</v>
      </c>
      <c r="H9" s="8">
        <v>0.3</v>
      </c>
      <c r="I9" s="36">
        <v>6.5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</v>
      </c>
      <c r="E10" s="8">
        <v>5.4</v>
      </c>
      <c r="F10" s="8">
        <v>82.4</v>
      </c>
      <c r="G10" s="36" t="s">
        <v>192</v>
      </c>
      <c r="H10" s="8">
        <v>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0.80069444444444449</v>
      </c>
      <c r="D11" s="15">
        <v>2.6</v>
      </c>
      <c r="E11" s="15">
        <v>5.5</v>
      </c>
      <c r="F11" s="15">
        <v>83</v>
      </c>
      <c r="G11" s="36" t="s">
        <v>191</v>
      </c>
      <c r="H11" s="15">
        <v>1.5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24.423611111111111</v>
      </c>
      <c r="D12" s="19">
        <f>AVERAGE(D9:D11)</f>
        <v>2.3666666666666667</v>
      </c>
      <c r="E12" s="19">
        <f>AVERAGE(E9:E11)</f>
        <v>5.333333333333333</v>
      </c>
      <c r="F12" s="20">
        <f>AVERAGE(F9:F11)</f>
        <v>78.899999999999991</v>
      </c>
      <c r="G12" s="21"/>
      <c r="H12" s="22">
        <f>AVERAGE(H9:H11)</f>
        <v>1.5999999999999999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186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0.32222222222222224</v>
      </c>
      <c r="D17" s="28">
        <v>0.32291666666666669</v>
      </c>
      <c r="E17" s="28">
        <v>0.34513888888888888</v>
      </c>
      <c r="F17" s="28">
        <v>0.62013888888888891</v>
      </c>
      <c r="G17" s="28">
        <v>0.73541666666666672</v>
      </c>
      <c r="H17" s="28">
        <v>0.8305555555555556</v>
      </c>
      <c r="I17" s="28"/>
      <c r="J17" s="28"/>
      <c r="K17" s="28"/>
      <c r="L17" s="28"/>
      <c r="M17" s="28"/>
      <c r="N17" s="28"/>
      <c r="O17" s="28"/>
      <c r="P17" s="28">
        <v>0.84513888888888888</v>
      </c>
    </row>
    <row r="18" spans="2:16" ht="14.1" customHeight="1" x14ac:dyDescent="0.35">
      <c r="B18" s="35" t="s">
        <v>42</v>
      </c>
      <c r="C18" s="27">
        <v>38162</v>
      </c>
      <c r="D18" s="27">
        <v>38163</v>
      </c>
      <c r="E18" s="27">
        <v>38176</v>
      </c>
      <c r="F18" s="27">
        <v>38356</v>
      </c>
      <c r="G18" s="27">
        <v>38388</v>
      </c>
      <c r="H18" s="27">
        <v>38431</v>
      </c>
      <c r="I18" s="27"/>
      <c r="J18" s="27"/>
      <c r="K18" s="27"/>
      <c r="L18" s="27"/>
      <c r="M18" s="27"/>
      <c r="N18" s="27"/>
      <c r="O18" s="27"/>
      <c r="P18" s="114">
        <v>38444</v>
      </c>
    </row>
    <row r="19" spans="2:16" ht="14.1" customHeight="1" thickBot="1" x14ac:dyDescent="0.4">
      <c r="B19" s="13" t="s">
        <v>43</v>
      </c>
      <c r="C19" s="29"/>
      <c r="D19" s="27">
        <v>38175</v>
      </c>
      <c r="E19" s="30">
        <v>38355</v>
      </c>
      <c r="F19" s="30">
        <v>38387</v>
      </c>
      <c r="G19" s="30">
        <v>38430</v>
      </c>
      <c r="H19" s="30">
        <v>38443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180</v>
      </c>
      <c r="F20" s="33">
        <f>IF(ISNUMBER(F18),F19-F18+1,"")</f>
        <v>32</v>
      </c>
      <c r="G20" s="33">
        <f>IF(ISNUMBER(G18),G19-G18+1,"")</f>
        <v>43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0.33611111111111114</v>
      </c>
      <c r="D23" s="112">
        <v>0.33819444444444446</v>
      </c>
      <c r="E23" s="36" t="s">
        <v>48</v>
      </c>
      <c r="F23" s="154" t="s">
        <v>195</v>
      </c>
      <c r="G23" s="154"/>
      <c r="H23" s="154"/>
      <c r="I23" s="154"/>
      <c r="J23" s="102">
        <v>0.83333333333333337</v>
      </c>
      <c r="K23" s="102">
        <v>0.83402777777777781</v>
      </c>
      <c r="L23" s="112" t="s">
        <v>164</v>
      </c>
      <c r="M23" s="154" t="s">
        <v>197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0.34097222222222223</v>
      </c>
      <c r="D25" s="112">
        <v>0.34375</v>
      </c>
      <c r="E25" s="109" t="s">
        <v>170</v>
      </c>
      <c r="F25" s="154" t="s">
        <v>196</v>
      </c>
      <c r="G25" s="154"/>
      <c r="H25" s="154"/>
      <c r="I25" s="154"/>
      <c r="J25" s="102">
        <v>0.8354166666666667</v>
      </c>
      <c r="K25" s="102">
        <v>0.83958333333333335</v>
      </c>
      <c r="L25" s="36" t="s">
        <v>49</v>
      </c>
      <c r="M25" s="154" t="s">
        <v>198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0.24305555555555555</v>
      </c>
      <c r="D30" s="43">
        <v>0.11805555555555555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0.4236111111111111</v>
      </c>
    </row>
    <row r="31" spans="2:16" ht="14.1" customHeight="1" x14ac:dyDescent="0.35">
      <c r="B31" s="37" t="s">
        <v>169</v>
      </c>
      <c r="C31" s="47">
        <v>0.27500000000000002</v>
      </c>
      <c r="D31" s="7">
        <v>0.11805555555555555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0.4555555555555556</v>
      </c>
    </row>
    <row r="32" spans="2:16" ht="14.1" customHeight="1" x14ac:dyDescent="0.35">
      <c r="B32" s="37" t="s">
        <v>65</v>
      </c>
      <c r="C32" s="49"/>
      <c r="D32" s="50">
        <v>0.05</v>
      </c>
      <c r="E32" s="50">
        <v>9.0277777777777769E-3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5.9027777777777776E-2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0.27500000000000002</v>
      </c>
      <c r="D34" s="106">
        <f t="shared" ref="D34:P34" si="1">D31-D32-D33</f>
        <v>6.805555555555555E-2</v>
      </c>
      <c r="E34" s="106">
        <f t="shared" si="1"/>
        <v>5.3472222222222227E-2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0.39652777777777781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185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188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744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-162.26499999999999</v>
      </c>
      <c r="D72" s="60">
        <v>-164.72200000000001</v>
      </c>
      <c r="E72" s="96" t="s">
        <v>118</v>
      </c>
      <c r="F72" s="60">
        <v>19.91</v>
      </c>
      <c r="G72" s="60">
        <v>20.079999999999998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-156.60300000000001</v>
      </c>
      <c r="D73" s="60">
        <v>-160.94800000000001</v>
      </c>
      <c r="E73" s="98" t="s">
        <v>122</v>
      </c>
      <c r="F73" s="60">
        <v>45.24</v>
      </c>
      <c r="G73" s="60">
        <v>38.950000000000003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-203.86</v>
      </c>
      <c r="D74" s="60">
        <v>-204.22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-125.17</v>
      </c>
      <c r="D75" s="60">
        <v>-133.21299999999999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30.355</v>
      </c>
      <c r="D76" s="60">
        <v>28.597000000000001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28.370999999999999</v>
      </c>
      <c r="D77" s="60">
        <v>27.327000000000002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23.446000000000002</v>
      </c>
      <c r="D78" s="60">
        <v>22.492000000000001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21.861000000000001</v>
      </c>
      <c r="D79" s="60">
        <v>21.05</v>
      </c>
      <c r="E79" s="96" t="s">
        <v>152</v>
      </c>
      <c r="F79" s="60">
        <v>15.1</v>
      </c>
      <c r="G79" s="60">
        <v>6.9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1.11E-5</v>
      </c>
      <c r="D80" s="115">
        <v>1.0900000000000001E-5</v>
      </c>
      <c r="E80" s="98" t="s">
        <v>157</v>
      </c>
      <c r="F80" s="60">
        <v>50.2</v>
      </c>
      <c r="G80" s="60">
        <v>92.7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2025-08-21T20:31:48Z</dcterms:modified>
</cp:coreProperties>
</file>