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8\"/>
    </mc:Choice>
  </mc:AlternateContent>
  <xr:revisionPtr revIDLastSave="0" documentId="13_ncr:1_{ED78CD6E-F273-458E-A7C3-BC567126D696}" xr6:coauthVersionLast="47" xr6:coauthVersionMax="47" xr10:uidLastSave="{00000000-0000-0000-0000-000000000000}"/>
  <bookViews>
    <workbookView xWindow="27048" yWindow="11052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<sst xmlns="http://schemas.openxmlformats.org/spreadsheetml/2006/main" count="204" uniqueCount="188">
  <si>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</si>
  <si>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</si>
  <si>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</si>
  <si>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</si>
  <si>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</si>
  <si>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</si>
  <si>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</si>
  <si>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</si>
  <si>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</si>
  <si>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</si>
  <si>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</si>
  <si>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</si>
  <si>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</si>
  <si>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</si>
  <si>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</si>
  <si>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</si>
  <si>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</si>
  <si>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</si>
  <si>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</si>
  <si>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</si>
  <si>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</si>
  <si>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</si>
  <si>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</si>
  <si>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</si>
  <si>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</si>
  <si>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</si>
  <si>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</si>
  <si>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</si>
  <si>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</si>
  <si>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</si>
  <si>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</si>
  <si>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</si>
  <si>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</si>
  <si>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</si>
  <si>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</si>
  <si>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</si>
  <si>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</si>
  <si>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</si>
  <si>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</si>
  <si>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</si>
  <si>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</si>
  <si>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</si>
  <si>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</si>
  <si>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</si>
  <si>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</si>
  <si>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</si>
  <si>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</si>
  <si>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</si>
  <si>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</si>
  <si>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</si>
  <si>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</si>
  <si>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</si>
  <si>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</si>
  <si>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</si>
  <si>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</si>
  <si>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</si>
  <si>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</si>
  <si>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</si>
  <si>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</si>
  <si>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</si>
  <si>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</si>
  <si>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</si>
  <si>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</si>
  <si>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</si>
  <si>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</si>
  <si>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</si>
  <si>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</si>
  <si>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</si>
  <si>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</si>
  <si>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</si>
  <si>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</si>
  <si>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</si>
  <si>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</si>
  <si>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</si>
  <si>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</si>
  <si>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</si>
  <si>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</si>
  <si>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</si>
  <si>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</si>
  <si>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</si>
  <si>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</si>
  <si>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</si>
  <si>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</si>
  <si>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</si>
  <si>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</si>
  <si>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</si>
  <si>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</si>
  <si>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</si>
  <si>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</si>
  <si>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</si>
  <si>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</si>
  <si>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</si>
  <si>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</si>
  <si>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</si>
  <si>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</si>
  <si>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</si>
  <si>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</si>
  <si>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</si>
  <si>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</si>
  <si>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</si>
  <si>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</si>
  <si>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</si>
  <si>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</si>
  <si>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</si>
  <si>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</si>
  <si>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</si>
  <si>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</si>
  <si>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</si>
  <si>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</si>
  <si>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</si>
  <si>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</si>
  <si>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</si>
  <si>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</si>
  <si>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</si>
  <si>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</si>
  <si>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</si>
  <si>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</si>
  <si>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</si>
  <si>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</si>
  <si>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</si>
  <si>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</si>
  <si>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</si>
  <si>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</si>
  <si>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</si>
  <si>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</si>
  <si>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</si>
  <si>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</si>
  <si>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</si>
  <si>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</si>
  <si>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</si>
  <si>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</si>
  <si>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</si>
  <si>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</si>
  <si>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</si>
  <si>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</si>
  <si>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</si>
  <si>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</si>
  <si>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</si>
  <si>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</si>
  <si>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</si>
  <si>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</si>
  <si>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</si>
  <si>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</si>
  <si>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</si>
  <si>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</si>
  <si>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</si>
  <si>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</si>
  <si>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</si>
  <si>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</si>
  <si>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</si>
  <si>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</si>
  <si>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</si>
  <si>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</si>
  <si>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</si>
  <si>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</si>
  <si>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</si>
  <si>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</si>
  <si>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</si>
  <si>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</si>
  <si>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</si>
  <si>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</si>
  <si>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</si>
  <si>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</si>
  <si>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</si>
  <si>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</si>
  <si>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</si>
  <si>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</si>
  <si>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</si>
  <si>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</si>
  <si>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</si>
  <si>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</si>
  <si>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</si>
  <si>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</si>
  <si>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</si>
  <si>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</si>
  <si>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</si>
  <si>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</si>
  <si>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</si>
  <si>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</si>
  <si>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</si>
  <si>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</si>
  <si>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두원재</t>
    <phoneticPr fontId="3" type="noConversion"/>
  </si>
  <si>
    <t>월령 40% 이하로 방풍막 연결 해제</t>
    <phoneticPr fontId="3" type="noConversion"/>
  </si>
  <si>
    <t>-</t>
    <phoneticPr fontId="3" type="noConversion"/>
  </si>
  <si>
    <t>ENE</t>
    <phoneticPr fontId="3" type="noConversion"/>
  </si>
  <si>
    <t>NE</t>
    <phoneticPr fontId="3" type="noConversion"/>
  </si>
  <si>
    <t>[08:15] 짙은 구름으로 관측 중단 / 오후 flat 건너뜀</t>
    <phoneticPr fontId="3" type="noConversion"/>
  </si>
  <si>
    <t>[18:40] 짙은 구름으로 관측 종료 / 오전 flat 건너뜀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</si>
</sst>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45889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0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0.37638888888888888</v>
      </c>
      <c r="D9" s="8" t="s">
        <v>183</v>
      </c>
      <c r="E9" s="8">
        <v>5.3</v>
      </c>
      <c r="F9" s="8">
        <v>89.6</v>
      </c>
      <c r="G9" s="36" t="s">
        <v>184</v>
      </c>
      <c r="H9" s="8">
        <v>3.8</v>
      </c>
      <c r="I9" s="36">
        <v>12.6</v>
      </c>
      <c r="J9" s="9">
        <f>IF(L9, 1, 0) + IF(M9, 2, 0) + IF(N9, 4, 0) + IF(O9, 8, 0) + IF(P9, 16, 0)</f>
        <v>28</v>
      </c>
      <c r="K9" s="10" t="b">
        <v>0</v>
      </c>
      <c r="L9" s="10" t="b">
        <v>0</v>
      </c>
      <c r="M9" s="10" t="b">
        <v>0</v>
      </c>
      <c r="N9" s="10" t="b">
        <v>1</v>
      </c>
      <c r="O9" s="10" t="b">
        <v>1</v>
      </c>
      <c r="P9" s="10" t="b">
        <v>1</v>
      </c>
    </row>
    <row r="10" spans="2:16" ht="14.25" customHeight="1" x14ac:dyDescent="0.35">
      <c r="B10" s="35" t="s">
        <v>22</v>
      </c>
      <c r="C10" s="7">
        <v>0.60416666666666663</v>
      </c>
      <c r="D10" s="8" t="s">
        <v>183</v>
      </c>
      <c r="E10" s="8">
        <v>4.7</v>
      </c>
      <c r="F10" s="8">
        <v>88.9</v>
      </c>
      <c r="G10" s="36" t="s">
        <v>185</v>
      </c>
      <c r="H10" s="8">
        <v>1.3</v>
      </c>
      <c r="I10" s="11"/>
      <c r="J10" s="9">
        <f>IF(L10, 1, 0) + IF(M10, 2, 0) + IF(N10, 4, 0) + IF(O10, 8, 0) + IF(P10, 16, 0)</f>
        <v>28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1</v>
      </c>
      <c r="P10" s="12" t="b">
        <v>1</v>
      </c>
    </row>
    <row r="11" spans="2:16" ht="14.25" customHeight="1" thickBot="1" x14ac:dyDescent="0.4">
      <c r="B11" s="13" t="s">
        <v>23</v>
      </c>
      <c r="C11" s="14">
        <v>0.77777777777777779</v>
      </c>
      <c r="D11" s="15" t="s">
        <v>183</v>
      </c>
      <c r="E11" s="15">
        <v>5.3</v>
      </c>
      <c r="F11" s="15">
        <v>89</v>
      </c>
      <c r="G11" s="36" t="s">
        <v>185</v>
      </c>
      <c r="H11" s="15">
        <v>8.1</v>
      </c>
      <c r="I11" s="16"/>
      <c r="J11" s="9">
        <f>IF(L11, 1, 0) + IF(M11, 2, 0) + IF(N11, 4, 0) + IF(O11, 8, 0) + IF(P11, 16, 0)</f>
        <v>12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24.401388888888889</v>
      </c>
      <c r="D12" s="19" t="e">
        <f>AVERAGE(D9:D11)</f>
        <v>#DIV/0!</v>
      </c>
      <c r="E12" s="19">
        <f>AVERAGE(E9:E11)</f>
        <v>5.1000000000000005</v>
      </c>
      <c r="F12" s="20">
        <f>AVERAGE(F9:F11)</f>
        <v>89.166666666666671</v>
      </c>
      <c r="G12" s="21"/>
      <c r="H12" s="22">
        <f>AVERAGE(H9:H11)</f>
        <v>4.3999999999999995</v>
      </c>
      <c r="I12" s="23"/>
      <c r="J12" s="24">
        <f>AVERAGE(J9:J11)</f>
        <v>22.666666666666668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180</v>
      </c>
      <c r="F16" s="27"/>
      <c r="G16" s="27"/>
      <c r="H16" s="27"/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0.33819444444444446</v>
      </c>
      <c r="D17" s="28">
        <v>0.33888888888888891</v>
      </c>
      <c r="E17" s="28">
        <v>0.77777777777777779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0.78194444444444444</v>
      </c>
    </row>
    <row r="18" spans="2:16" ht="14.1" customHeight="1" x14ac:dyDescent="0.35">
      <c r="B18" s="35" t="s">
        <v>42</v>
      </c>
      <c r="C18" s="27">
        <v>38150</v>
      </c>
      <c r="D18" s="27">
        <v>38151</v>
      </c>
      <c r="E18" s="27">
        <v>38156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4">
        <v>38161</v>
      </c>
    </row>
    <row r="19" spans="2:16" ht="14.1" customHeight="1" thickBot="1" x14ac:dyDescent="0.4">
      <c r="B19" s="13" t="s">
        <v>43</v>
      </c>
      <c r="C19" s="29"/>
      <c r="D19" s="27">
        <v>38155</v>
      </c>
      <c r="E19" s="30">
        <v>38160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02"/>
      <c r="D24" s="102"/>
      <c r="E24" s="109" t="s">
        <v>177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2"/>
      <c r="D26" s="102"/>
      <c r="E26" s="109" t="s">
        <v>164</v>
      </c>
      <c r="F26" s="154"/>
      <c r="G26" s="154"/>
      <c r="H26" s="154"/>
      <c r="I26" s="154"/>
      <c r="J26" s="102"/>
      <c r="K26" s="102"/>
      <c r="L26" s="36" t="s">
        <v>176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0.24583333333333332</v>
      </c>
      <c r="D30" s="43">
        <v>0.11666666666666667</v>
      </c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0.42499999999999999</v>
      </c>
    </row>
    <row r="31" spans="2:16" ht="14.1" customHeight="1" x14ac:dyDescent="0.35">
      <c r="B31" s="37" t="s">
        <v>169</v>
      </c>
      <c r="C31" s="47">
        <v>0.24583333333333332</v>
      </c>
      <c r="D31" s="7">
        <v>0.11666666666666667</v>
      </c>
      <c r="E31" s="7">
        <v>6.25E-2</v>
      </c>
      <c r="F31" s="7"/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0.42499999999999999</v>
      </c>
    </row>
    <row r="32" spans="2:16" ht="14.1" customHeight="1" x14ac:dyDescent="0.35">
      <c r="B32" s="37" t="s">
        <v>65</v>
      </c>
      <c r="C32" s="49">
        <v>0.24583333333333332</v>
      </c>
      <c r="D32" s="50">
        <v>0.11666666666666667</v>
      </c>
      <c r="E32" s="50">
        <v>6.25E-2</v>
      </c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0.42499999999999999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/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186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187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2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3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3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179</v>
      </c>
      <c r="C54" s="185"/>
      <c r="D54" s="185"/>
      <c r="E54" s="185"/>
      <c r="F54" s="108">
        <v>580</v>
      </c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-162.465</v>
      </c>
      <c r="D72" s="60">
        <v>-164.04599999999999</v>
      </c>
      <c r="E72" s="96" t="s">
        <v>118</v>
      </c>
      <c r="F72" s="60">
        <v>19.52</v>
      </c>
      <c r="G72" s="60">
        <v>19.600000000000001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156.87799999999999</v>
      </c>
      <c r="D73" s="60">
        <v>-159.62</v>
      </c>
      <c r="E73" s="98" t="s">
        <v>122</v>
      </c>
      <c r="F73" s="60">
        <v>42.91</v>
      </c>
      <c r="G73" s="60">
        <v>41.38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-203.82499999999999</v>
      </c>
      <c r="D74" s="60">
        <v>-204.05699999999999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-125.625</v>
      </c>
      <c r="D75" s="60">
        <v>-130.59399999999999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30.521000000000001</v>
      </c>
      <c r="D76" s="60">
        <v>29.600999999999999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28.442</v>
      </c>
      <c r="D77" s="60">
        <v>27.821000000000002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23.484999999999999</v>
      </c>
      <c r="D78" s="60">
        <v>22.882999999999999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21.885999999999999</v>
      </c>
      <c r="D79" s="60">
        <v>21.361000000000001</v>
      </c>
      <c r="E79" s="96" t="s">
        <v>152</v>
      </c>
      <c r="F79" s="60">
        <v>15.1</v>
      </c>
      <c r="G79" s="60">
        <v>9.6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1.0900000000000001E-5</v>
      </c>
      <c r="D80" s="115">
        <v>1.0900000000000001E-5</v>
      </c>
      <c r="E80" s="98" t="s">
        <v>157</v>
      </c>
      <c r="F80" s="60">
        <v>55.9</v>
      </c>
      <c r="G80" s="60">
        <v>75.400000000000006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182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2025-08-20T19:00:10Z</dcterms:modified>
</cp:coreProperties>
</file>