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420406F6-64AA-4F66-822C-BC16176F9C3F}" xr6:coauthVersionLast="47" xr6:coauthVersionMax="47" xr10:uidLastSave="{00000000-0000-0000-0000-000000000000}"/>
  <bookViews>
    <workbookView xWindow="26712" yWindow="130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<sst xmlns="http://schemas.openxmlformats.org/spreadsheetml/2006/main" count="220" uniqueCount="204">
  <si>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</si>
  <si>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</si>
  <si>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</si>
  <si>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</si>
  <si>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</si>
  <si>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</si>
  <si>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</si>
  <si>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</si>
  <si>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</si>
  <si>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</si>
  <si>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</si>
  <si>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</si>
  <si>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</si>
  <si>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</si>
  <si>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</si>
  <si>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</si>
  <si>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</si>
  <si>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</si>
  <si>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</si>
  <si>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</si>
  <si>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</si>
  <si>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</si>
  <si>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</si>
  <si>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</si>
  <si>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</si>
  <si>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</si>
  <si>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</si>
  <si>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</si>
  <si>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</si>
  <si>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</si>
  <si>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</si>
  <si>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</si>
  <si>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</si>
  <si>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</si>
  <si>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</si>
  <si>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</si>
  <si>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</si>
  <si>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</si>
  <si>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</si>
  <si>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</si>
  <si>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</si>
  <si>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</si>
  <si>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</si>
  <si>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</si>
  <si>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</si>
  <si>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</si>
  <si>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</si>
  <si>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</si>
  <si>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</si>
  <si>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</si>
  <si>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</si>
  <si>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</si>
  <si>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</si>
  <si>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</si>
  <si>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</si>
  <si>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</si>
  <si>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</si>
  <si>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</si>
  <si>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</si>
  <si>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</si>
  <si>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</si>
  <si>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</si>
  <si>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</si>
  <si>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</si>
  <si>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</si>
  <si>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</si>
  <si>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</si>
  <si>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</si>
  <si>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</si>
  <si>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</si>
  <si>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</si>
  <si>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</si>
  <si>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</si>
  <si>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</si>
  <si>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</si>
  <si>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</si>
  <si>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</si>
  <si>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</si>
  <si>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</si>
  <si>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</si>
  <si>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</si>
  <si>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</si>
  <si>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</si>
  <si>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</si>
  <si>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</si>
  <si>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</si>
  <si>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</si>
  <si>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</si>
  <si>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</si>
  <si>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</si>
  <si>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</si>
  <si>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</si>
  <si>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</si>
  <si>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</si>
  <si>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</si>
  <si>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</si>
  <si>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</si>
  <si>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</si>
  <si>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</si>
  <si>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</si>
  <si>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</si>
  <si>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</si>
  <si>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</si>
  <si>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</si>
  <si>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</si>
  <si>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</si>
  <si>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</si>
  <si>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</si>
  <si>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</si>
  <si>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</si>
  <si>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</si>
  <si>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</si>
  <si>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</si>
  <si>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</si>
  <si>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</si>
  <si>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</si>
  <si>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</si>
  <si>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</si>
  <si>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</si>
  <si>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</si>
  <si>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</si>
  <si>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</si>
  <si>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</si>
  <si>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</si>
  <si>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</si>
  <si>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</si>
  <si>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</si>
  <si>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</si>
  <si>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</si>
  <si>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</si>
  <si>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</si>
  <si>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</si>
  <si>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</si>
  <si>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</si>
  <si>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</si>
  <si>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</si>
  <si>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</si>
  <si>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</si>
  <si>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</si>
  <si>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</si>
  <si>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</si>
  <si>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</si>
  <si>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</si>
  <si>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</si>
  <si>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</si>
  <si>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</si>
  <si>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</si>
  <si>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</si>
  <si>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</si>
  <si>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</si>
  <si>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</si>
  <si>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</si>
  <si>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</si>
  <si>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</si>
  <si>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</si>
  <si>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</si>
  <si>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</si>
  <si>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</si>
  <si>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</si>
  <si>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</si>
  <si>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</si>
  <si>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</si>
  <si>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</si>
  <si>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</si>
  <si>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</si>
  <si>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</si>
  <si>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</si>
  <si>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</si>
  <si>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</si>
  <si>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</si>
  <si>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</si>
  <si>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</si>
  <si>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</si>
  <si>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</si>
  <si>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</si>
  <si>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</si>
  <si>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</si>
  <si>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</si>
  <si>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</si>
  <si>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</si>
  <si>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</si>
  <si>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</si>
  <si>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</si>
  <si>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</si>
  <si>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>KAMP</t>
    <phoneticPr fontId="3" type="noConversion"/>
  </si>
  <si>
    <t>M_036454:K</t>
    <phoneticPr fontId="3" type="noConversion"/>
  </si>
  <si>
    <t>M_036455</t>
    <phoneticPr fontId="3" type="noConversion"/>
  </si>
  <si>
    <t>T_036476</t>
    <phoneticPr fontId="3" type="noConversion"/>
  </si>
  <si>
    <t>KSP</t>
    <phoneticPr fontId="3" type="noConversion"/>
  </si>
  <si>
    <t>M_036622:K</t>
    <phoneticPr fontId="3" type="noConversion"/>
  </si>
  <si>
    <t>M_036623</t>
    <phoneticPr fontId="3" type="noConversion"/>
  </si>
  <si>
    <t>E_036372-036374</t>
    <phoneticPr fontId="3" type="noConversion"/>
  </si>
  <si>
    <t>ESE</t>
    <phoneticPr fontId="3" type="noConversion"/>
  </si>
  <si>
    <t>SE</t>
    <phoneticPr fontId="3" type="noConversion"/>
  </si>
  <si>
    <t>TMT</t>
    <phoneticPr fontId="3" type="noConversion"/>
  </si>
  <si>
    <t>E_036372-036374 여명으로 인한 과다 노출발생</t>
    <phoneticPr fontId="3" type="noConversion"/>
  </si>
  <si>
    <t>T_036476 TCS 연결이 끊겨서 별이 흐름</t>
    <phoneticPr fontId="3" type="noConversion"/>
  </si>
  <si>
    <t>HA limit으로 BLG #314-315/324-327/330 스킵 함</t>
    <phoneticPr fontId="3" type="noConversion"/>
  </si>
  <si>
    <t>월령 40% 이상으로 방풍막 연결 1번 23회 / 지속적으로 연결이 끊겨서 2번 1회 진행했지만 계속 끊김</t>
    <phoneticPr fontId="3" type="noConversion"/>
  </si>
  <si>
    <t>DS9(영상 확인) 3회꺼짐</t>
    <phoneticPr fontId="3" type="noConversion"/>
  </si>
  <si>
    <t>-</t>
    <phoneticPr fontId="3" type="noConversion"/>
  </si>
  <si>
    <t>15s/27k 33s/30k</t>
    <phoneticPr fontId="3" type="noConversion"/>
  </si>
  <si>
    <t>35s/22k 25s/23k</t>
    <phoneticPr fontId="3" type="noConversion"/>
  </si>
  <si>
    <t>28s/27k 20s/29k 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</si>
</sst>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0.37430555555555556</v>
      </c>
      <c r="D9" s="8">
        <v>1.7</v>
      </c>
      <c r="E9" s="8">
        <v>7.2</v>
      </c>
      <c r="F9" s="8">
        <v>65.599999999999994</v>
      </c>
      <c r="G9" s="36" t="s">
        <v>192</v>
      </c>
      <c r="H9" s="8">
        <v>3.9</v>
      </c>
      <c r="I9" s="36">
        <v>71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2.9</v>
      </c>
      <c r="E10" s="8">
        <v>5</v>
      </c>
      <c r="F10" s="8">
        <v>80.900000000000006</v>
      </c>
      <c r="G10" s="36" t="s">
        <v>193</v>
      </c>
      <c r="H10" s="8">
        <v>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>
        <v>1.2</v>
      </c>
      <c r="E11" s="15">
        <v>4.4000000000000004</v>
      </c>
      <c r="F11" s="15">
        <v>80.3</v>
      </c>
      <c r="G11" s="36" t="s">
        <v>193</v>
      </c>
      <c r="H11" s="15">
        <v>4.5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24.431250000000002</v>
      </c>
      <c r="D12" s="19">
        <f>AVERAGE(D9:D11)</f>
        <v>1.9333333333333333</v>
      </c>
      <c r="E12" s="19">
        <f>AVERAGE(E9:E11)</f>
        <v>5.5333333333333341</v>
      </c>
      <c r="F12" s="20">
        <f>AVERAGE(F9:F11)</f>
        <v>75.600000000000009</v>
      </c>
      <c r="G12" s="21"/>
      <c r="H12" s="22">
        <f>AVERAGE(H9:H11)</f>
        <v>4.4666666666666668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184</v>
      </c>
      <c r="H16" s="27" t="s">
        <v>188</v>
      </c>
      <c r="I16" s="113" t="s">
        <v>194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0.31874999999999998</v>
      </c>
      <c r="D17" s="28">
        <v>0.32013888888888886</v>
      </c>
      <c r="E17" s="28">
        <v>0.34236111111111112</v>
      </c>
      <c r="F17" s="28">
        <v>0.3611111111111111</v>
      </c>
      <c r="G17" s="28">
        <v>0.63958333333333328</v>
      </c>
      <c r="H17" s="28">
        <v>0.70416666666666672</v>
      </c>
      <c r="I17" s="28">
        <v>0.81041666666666667</v>
      </c>
      <c r="J17" s="28">
        <v>0.8354166666666667</v>
      </c>
      <c r="K17" s="28"/>
      <c r="L17" s="28"/>
      <c r="M17" s="28"/>
      <c r="N17" s="28"/>
      <c r="O17" s="28"/>
      <c r="P17" s="28">
        <v>0.84861111111111109</v>
      </c>
    </row>
    <row r="18" spans="2:16" ht="14.1" customHeight="1" x14ac:dyDescent="0.35">
      <c r="B18" s="35" t="s">
        <v>42</v>
      </c>
      <c r="C18" s="27">
        <v>36361</v>
      </c>
      <c r="D18" s="27">
        <v>36362</v>
      </c>
      <c r="E18" s="27">
        <v>36372</v>
      </c>
      <c r="F18" s="27">
        <v>36384</v>
      </c>
      <c r="G18" s="27">
        <v>36565</v>
      </c>
      <c r="H18" s="27">
        <v>36608</v>
      </c>
      <c r="I18" s="27">
        <v>36677</v>
      </c>
      <c r="J18" s="27">
        <v>36689</v>
      </c>
      <c r="K18" s="27"/>
      <c r="L18" s="27"/>
      <c r="M18" s="27"/>
      <c r="N18" s="27"/>
      <c r="O18" s="27"/>
      <c r="P18" s="114">
        <v>36702</v>
      </c>
    </row>
    <row r="19" spans="2:16" ht="14.1" customHeight="1" thickBot="1" x14ac:dyDescent="0.4">
      <c r="B19" s="13" t="s">
        <v>43</v>
      </c>
      <c r="C19" s="29"/>
      <c r="D19" s="27">
        <v>36372</v>
      </c>
      <c r="E19" s="30">
        <v>36383</v>
      </c>
      <c r="F19" s="30">
        <v>36564</v>
      </c>
      <c r="G19" s="30">
        <v>36607</v>
      </c>
      <c r="H19" s="30">
        <v>36676</v>
      </c>
      <c r="I19" s="30">
        <v>36688</v>
      </c>
      <c r="J19" s="30">
        <v>36701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181</v>
      </c>
      <c r="G20" s="33">
        <f>IF(ISNUMBER(G18),G19-G18+1,"")</f>
        <v>43</v>
      </c>
      <c r="H20" s="33">
        <f>IF(ISNUMBER(H18),H19-H18+1,"")</f>
        <v>69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 t="s">
        <v>200</v>
      </c>
      <c r="D24" s="102" t="s">
        <v>200</v>
      </c>
      <c r="E24" s="109" t="s">
        <v>177</v>
      </c>
      <c r="F24" s="165" t="s">
        <v>200</v>
      </c>
      <c r="G24" s="165"/>
      <c r="H24" s="165"/>
      <c r="I24" s="165"/>
      <c r="J24" s="102">
        <v>0.83819444444444446</v>
      </c>
      <c r="K24" s="102">
        <v>0.83888888888888891</v>
      </c>
      <c r="L24" s="36" t="s">
        <v>175</v>
      </c>
      <c r="M24" s="165" t="s">
        <v>202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0.33888888888888891</v>
      </c>
      <c r="D26" s="102">
        <v>0.34097222222222223</v>
      </c>
      <c r="E26" s="109" t="s">
        <v>164</v>
      </c>
      <c r="F26" s="165" t="s">
        <v>201</v>
      </c>
      <c r="G26" s="165"/>
      <c r="H26" s="165"/>
      <c r="I26" s="165"/>
      <c r="J26" s="102">
        <v>0.84027777777777779</v>
      </c>
      <c r="K26" s="102">
        <v>0.84236111111111112</v>
      </c>
      <c r="L26" s="36" t="s">
        <v>176</v>
      </c>
      <c r="M26" s="165" t="s">
        <v>203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0.26527777777777778</v>
      </c>
      <c r="D30" s="43">
        <v>0.10347222222222222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0.43125000000000002</v>
      </c>
    </row>
    <row r="31" spans="2:16" ht="14.1" customHeight="1" x14ac:dyDescent="0.35">
      <c r="B31" s="37" t="s">
        <v>169</v>
      </c>
      <c r="C31" s="47">
        <v>0.27847222222222223</v>
      </c>
      <c r="D31" s="7">
        <v>0.10625</v>
      </c>
      <c r="E31" s="7">
        <v>6.458333333333334E-2</v>
      </c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0.46736111111111112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0.27847222222222223</v>
      </c>
      <c r="D34" s="106">
        <f t="shared" ref="D34:P34" si="1">D31-D32-D33</f>
        <v>0.10625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0.46736111111111112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185</v>
      </c>
      <c r="F36" s="156"/>
      <c r="G36" s="155" t="s">
        <v>186</v>
      </c>
      <c r="H36" s="156"/>
      <c r="I36" s="155" t="s">
        <v>187</v>
      </c>
      <c r="J36" s="156"/>
      <c r="K36" s="155" t="s">
        <v>189</v>
      </c>
      <c r="L36" s="156"/>
      <c r="M36" s="155" t="s">
        <v>190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1623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-162.59899999999999</v>
      </c>
      <c r="D72" s="60">
        <v>-164.75899999999999</v>
      </c>
      <c r="E72" s="96" t="s">
        <v>118</v>
      </c>
      <c r="F72" s="60">
        <v>19.43</v>
      </c>
      <c r="G72" s="60">
        <v>19.809999999999999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-156.68700000000001</v>
      </c>
      <c r="D73" s="60">
        <v>-160.89099999999999</v>
      </c>
      <c r="E73" s="98" t="s">
        <v>122</v>
      </c>
      <c r="F73" s="60">
        <v>37.11</v>
      </c>
      <c r="G73" s="60">
        <v>36.78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-203.91300000000001</v>
      </c>
      <c r="D74" s="60">
        <v>-204.19800000000001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-126.298</v>
      </c>
      <c r="D75" s="60">
        <v>-132.97300000000001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30.966000000000001</v>
      </c>
      <c r="D76" s="60">
        <v>28.704000000000001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28.792999999999999</v>
      </c>
      <c r="D77" s="60">
        <v>27.431999999999999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23.77</v>
      </c>
      <c r="D78" s="60">
        <v>22.591999999999999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22.123999999999999</v>
      </c>
      <c r="D79" s="60">
        <v>21.236000000000001</v>
      </c>
      <c r="E79" s="96" t="s">
        <v>152</v>
      </c>
      <c r="F79" s="60">
        <v>15.5</v>
      </c>
      <c r="G79" s="60">
        <v>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1.13E-5</v>
      </c>
      <c r="D80" s="115">
        <v>1.11E-5</v>
      </c>
      <c r="E80" s="98" t="s">
        <v>157</v>
      </c>
      <c r="F80" s="60">
        <v>42.7</v>
      </c>
      <c r="G80" s="60">
        <v>82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2025-08-14T20:29:18Z</dcterms:modified>
</cp:coreProperties>
</file>