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78F2C72B-7B2C-4BFF-8149-F85BEA38AE9D}" xr6:coauthVersionLast="47" xr6:coauthVersionMax="47" xr10:uidLastSave="{00000000-0000-0000-0000-000000000000}"/>
  <bookViews>
    <workbookView xWindow="25452" yWindow="1378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<sst xmlns="http://schemas.openxmlformats.org/spreadsheetml/2006/main" count="211" uniqueCount="198">
  <si>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</si>
  <si>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</si>
  <si>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</si>
  <si>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</si>
  <si>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</si>
  <si>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</si>
  <si>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</si>
  <si>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</si>
  <si>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</si>
  <si>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</si>
  <si>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</si>
  <si>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</si>
  <si>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</si>
  <si>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</si>
  <si>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</si>
  <si>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</si>
  <si>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</si>
  <si>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</si>
  <si>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</si>
  <si>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</si>
  <si>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</si>
  <si>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</si>
  <si>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</si>
  <si>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</si>
  <si>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</si>
  <si>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</si>
  <si>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</si>
  <si>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</si>
  <si>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</si>
  <si>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</si>
  <si>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</si>
  <si>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</si>
  <si>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</si>
  <si>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</si>
  <si>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</si>
  <si>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</si>
  <si>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</si>
  <si>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</si>
  <si>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</si>
  <si>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</si>
  <si>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</si>
  <si>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</si>
  <si>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</si>
  <si>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</si>
  <si>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</si>
  <si>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</si>
  <si>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</si>
  <si>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</si>
  <si>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</si>
  <si>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</si>
  <si>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</si>
  <si>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</si>
  <si>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</si>
  <si>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</si>
  <si>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</si>
  <si>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</si>
  <si>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</si>
  <si>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</si>
  <si>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</si>
  <si>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</si>
  <si>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</si>
  <si>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</si>
  <si>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</si>
  <si>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</si>
  <si>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</si>
  <si>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</si>
  <si>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</si>
  <si>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</si>
  <si>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</si>
  <si>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</si>
  <si>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</si>
  <si>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</si>
  <si>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</si>
  <si>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</si>
  <si>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</si>
  <si>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</si>
  <si>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</si>
  <si>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</si>
  <si>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</si>
  <si>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</si>
  <si>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</si>
  <si>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</si>
  <si>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</si>
  <si>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</si>
  <si>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</si>
  <si>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</si>
  <si>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</si>
  <si>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</si>
  <si>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</si>
  <si>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</si>
  <si>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</si>
  <si>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</si>
  <si>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</si>
  <si>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</si>
  <si>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</si>
  <si>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</si>
  <si>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</si>
  <si>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</si>
  <si>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</si>
  <si>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</si>
  <si>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</si>
  <si>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</si>
  <si>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</si>
  <si>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</si>
  <si>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</si>
  <si>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</si>
  <si>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</si>
  <si>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</si>
  <si>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</si>
  <si>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</si>
  <si>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</si>
  <si>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</si>
  <si>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</si>
  <si>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</si>
  <si>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</si>
  <si>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</si>
  <si>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</si>
  <si>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</si>
  <si>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</si>
  <si>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</si>
  <si>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</si>
  <si>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</si>
  <si>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</si>
  <si>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</si>
  <si>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</si>
  <si>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</si>
  <si>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</si>
  <si>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</si>
  <si>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</si>
  <si>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</si>
  <si>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</si>
  <si>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</si>
  <si>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</si>
  <si>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</si>
  <si>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</si>
  <si>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</si>
  <si>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</si>
  <si>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</si>
  <si>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</si>
  <si>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</si>
  <si>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</si>
  <si>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</si>
  <si>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</si>
  <si>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</si>
  <si>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</si>
  <si>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</si>
  <si>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</si>
  <si>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</si>
  <si>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</si>
  <si>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</si>
  <si>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</si>
  <si>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</si>
  <si>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</si>
  <si>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</si>
  <si>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</si>
  <si>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</si>
  <si>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</si>
  <si>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</si>
  <si>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</si>
  <si>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</si>
  <si>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</si>
  <si>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</si>
  <si>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</si>
  <si>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</si>
  <si>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</si>
  <si>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</si>
  <si>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</si>
  <si>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</si>
  <si>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</si>
  <si>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</si>
  <si>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</si>
  <si>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</si>
  <si>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</si>
  <si>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</si>
  <si>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</si>
  <si>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</si>
  <si>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</si>
  <si>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</si>
  <si>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</si>
  <si>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</si>
  <si>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</si>
  <si>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</si>
  <si>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</si>
  <si>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월령 40%이상 - 방풍막 연결</t>
    <phoneticPr fontId="3" type="noConversion"/>
  </si>
  <si>
    <t>SSE</t>
    <phoneticPr fontId="3" type="noConversion"/>
  </si>
  <si>
    <t>T_033999</t>
    <phoneticPr fontId="3" type="noConversion"/>
  </si>
  <si>
    <t>I_033997</t>
    <phoneticPr fontId="3" type="noConversion"/>
  </si>
  <si>
    <t>T_033999 HA Limit으로 TCS와 연결이 끊기면서 별이 흐름</t>
    <phoneticPr fontId="3" type="noConversion"/>
  </si>
  <si>
    <t>BLG 뒷편 BLG22, BLG21 HA limit으로 관측이 불가해 건너 뜀</t>
    <phoneticPr fontId="3" type="noConversion"/>
  </si>
  <si>
    <t>L_033803-033999</t>
    <phoneticPr fontId="3" type="noConversion"/>
  </si>
  <si>
    <t>[14:30-15:30] 지나가는 옅은 구름의 영향 있음</t>
    <phoneticPr fontId="3" type="noConversion"/>
  </si>
  <si>
    <t>C_034021-034078</t>
    <phoneticPr fontId="3" type="noConversion"/>
  </si>
  <si>
    <t>KSP</t>
    <phoneticPr fontId="3" type="noConversion"/>
  </si>
  <si>
    <t>TMT</t>
    <phoneticPr fontId="3" type="noConversion"/>
  </si>
  <si>
    <t>N</t>
    <phoneticPr fontId="3" type="noConversion"/>
  </si>
  <si>
    <t>S</t>
    <phoneticPr fontId="3" type="noConversion"/>
  </si>
  <si>
    <t>구름의 영향으로 오후/오전 플랫 건너 뜀</t>
    <phoneticPr fontId="3" type="noConversion"/>
  </si>
  <si>
    <t>I_033997 filter I와 초점값 누락 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</si>
</sst>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49" sqref="B49:P4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45873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0.37083333333333335</v>
      </c>
      <c r="D9" s="8">
        <v>1.8</v>
      </c>
      <c r="E9" s="8">
        <v>9.1999999999999993</v>
      </c>
      <c r="F9" s="8">
        <v>70.900000000000006</v>
      </c>
      <c r="G9" s="36" t="s">
        <v>184</v>
      </c>
      <c r="H9" s="8">
        <v>2.7</v>
      </c>
      <c r="I9" s="36">
        <v>77.400000000000006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1.7</v>
      </c>
      <c r="E10" s="8">
        <v>8.6</v>
      </c>
      <c r="F10" s="8">
        <v>66.099999999999994</v>
      </c>
      <c r="G10" s="36" t="s">
        <v>194</v>
      </c>
      <c r="H10" s="8">
        <v>0.4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0.81111111111111112</v>
      </c>
      <c r="D11" s="15">
        <v>1.7</v>
      </c>
      <c r="E11" s="15">
        <v>8.1</v>
      </c>
      <c r="F11" s="15">
        <v>64.900000000000006</v>
      </c>
      <c r="G11" s="36" t="s">
        <v>195</v>
      </c>
      <c r="H11" s="15">
        <v>0.6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24.440277777777776</v>
      </c>
      <c r="D12" s="19">
        <f>AVERAGE(D9:D11)</f>
        <v>1.7333333333333334</v>
      </c>
      <c r="E12" s="19">
        <f>AVERAGE(E9:E11)</f>
        <v>8.6333333333333329</v>
      </c>
      <c r="F12" s="20">
        <f>AVERAGE(F9:F11)</f>
        <v>67.3</v>
      </c>
      <c r="G12" s="21"/>
      <c r="H12" s="22">
        <f>AVERAGE(H9:H11)</f>
        <v>1.2333333333333334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192</v>
      </c>
      <c r="G16" s="27" t="s">
        <v>193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0.32430555555555557</v>
      </c>
      <c r="D17" s="28">
        <v>0.32569444444444445</v>
      </c>
      <c r="E17" s="28">
        <v>0.35</v>
      </c>
      <c r="F17" s="28">
        <v>0.66597222222222219</v>
      </c>
      <c r="G17" s="28">
        <v>0.81597222222222221</v>
      </c>
      <c r="H17" s="28">
        <v>0.83819444444444446</v>
      </c>
      <c r="I17" s="28"/>
      <c r="J17" s="28"/>
      <c r="K17" s="28"/>
      <c r="L17" s="28"/>
      <c r="M17" s="28"/>
      <c r="N17" s="28"/>
      <c r="O17" s="28"/>
      <c r="P17" s="28">
        <v>0.84166666666666667</v>
      </c>
    </row>
    <row r="18" spans="2:16" ht="14.1" customHeight="1" x14ac:dyDescent="0.35">
      <c r="B18" s="35" t="s">
        <v>42</v>
      </c>
      <c r="C18" s="27">
        <v>33791</v>
      </c>
      <c r="D18" s="27">
        <v>33792</v>
      </c>
      <c r="E18" s="27">
        <v>33803</v>
      </c>
      <c r="F18" s="27">
        <v>34006</v>
      </c>
      <c r="G18" s="27">
        <v>34104</v>
      </c>
      <c r="H18" s="27">
        <v>34116</v>
      </c>
      <c r="I18" s="27"/>
      <c r="J18" s="27"/>
      <c r="K18" s="27"/>
      <c r="L18" s="27"/>
      <c r="M18" s="27"/>
      <c r="N18" s="27"/>
      <c r="O18" s="27"/>
      <c r="P18" s="114">
        <v>34121</v>
      </c>
    </row>
    <row r="19" spans="2:16" ht="14.1" customHeight="1" thickBot="1" x14ac:dyDescent="0.4">
      <c r="B19" s="13" t="s">
        <v>43</v>
      </c>
      <c r="C19" s="29"/>
      <c r="D19" s="27">
        <v>33796</v>
      </c>
      <c r="E19" s="30">
        <v>34005</v>
      </c>
      <c r="F19" s="30">
        <v>34103</v>
      </c>
      <c r="G19" s="30">
        <v>34115</v>
      </c>
      <c r="H19" s="30">
        <v>34120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203</v>
      </c>
      <c r="F20" s="33">
        <f>IF(ISNUMBER(F18),F19-F18+1,"")</f>
        <v>98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0.2951388888888889</v>
      </c>
      <c r="D30" s="43">
        <v>0.1451388888888889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0.44027777777777777</v>
      </c>
    </row>
    <row r="31" spans="2:16" ht="14.1" customHeight="1" x14ac:dyDescent="0.35">
      <c r="B31" s="37" t="s">
        <v>169</v>
      </c>
      <c r="C31" s="47">
        <v>0.31597222222222221</v>
      </c>
      <c r="D31" s="7">
        <v>0.15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0.48333333333333334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0.31597222222222221</v>
      </c>
      <c r="D34" s="106">
        <f t="shared" ref="D34:P34" si="1">D31-D32-D33</f>
        <v>0.15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0.48333333333333334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189</v>
      </c>
      <c r="D36" s="156"/>
      <c r="E36" s="155" t="s">
        <v>186</v>
      </c>
      <c r="F36" s="156"/>
      <c r="G36" s="155" t="s">
        <v>185</v>
      </c>
      <c r="H36" s="156"/>
      <c r="I36" s="155" t="s">
        <v>191</v>
      </c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197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187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188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419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-162.19999999999999</v>
      </c>
      <c r="D72" s="60">
        <v>-163.9</v>
      </c>
      <c r="E72" s="96" t="s">
        <v>118</v>
      </c>
      <c r="F72" s="60">
        <v>20.100000000000001</v>
      </c>
      <c r="G72" s="60">
        <v>19.899999999999999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-156.30000000000001</v>
      </c>
      <c r="D73" s="60">
        <v>-159.69999999999999</v>
      </c>
      <c r="E73" s="98" t="s">
        <v>122</v>
      </c>
      <c r="F73" s="60">
        <v>46.5</v>
      </c>
      <c r="G73" s="60">
        <v>39.799999999999997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-203.8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-125.4</v>
      </c>
      <c r="D75" s="60">
        <v>-131.1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31.1</v>
      </c>
      <c r="D76" s="60">
        <v>29.4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28.7</v>
      </c>
      <c r="D77" s="60">
        <v>27.9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23.8</v>
      </c>
      <c r="D78" s="60">
        <v>23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22.2</v>
      </c>
      <c r="D79" s="60">
        <v>21.5</v>
      </c>
      <c r="E79" s="96" t="s">
        <v>152</v>
      </c>
      <c r="F79" s="60">
        <v>16</v>
      </c>
      <c r="G79" s="60">
        <v>9.8000000000000007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1.06E-5</v>
      </c>
      <c r="D80" s="115">
        <v>1.0699999999999999E-5</v>
      </c>
      <c r="E80" s="98" t="s">
        <v>157</v>
      </c>
      <c r="F80" s="60">
        <v>50.3</v>
      </c>
      <c r="G80" s="60">
        <v>65.400000000000006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2025-08-04T20:28:54Z</dcterms:modified>
</cp:coreProperties>
</file>