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B47D0B31-7A22-4B4B-A672-98A11D8FAA22}" xr6:coauthVersionLast="47" xr6:coauthVersionMax="47" xr10:uidLastSave="{00000000-0000-0000-0000-000000000000}"/>
  <bookViews>
    <workbookView xWindow="25452" yWindow="1378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<sst xmlns="http://schemas.openxmlformats.org/spreadsheetml/2006/main" count="204" uniqueCount="189">
  <si>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</si>
  <si>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</si>
  <si>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</si>
  <si>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</si>
  <si>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</si>
  <si>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</si>
  <si>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</si>
  <si>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</si>
  <si>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</si>
  <si>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</si>
  <si>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</si>
  <si>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</si>
  <si>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</si>
  <si>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</si>
  <si>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</si>
  <si>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</si>
  <si>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</si>
  <si>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</si>
  <si>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</si>
  <si>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</si>
  <si>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</si>
  <si>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</si>
  <si>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</si>
  <si>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</si>
  <si>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</si>
  <si>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</si>
  <si>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</si>
  <si>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</si>
  <si>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</si>
  <si>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</si>
  <si>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</si>
  <si>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</si>
  <si>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</si>
  <si>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</si>
  <si>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</si>
  <si>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</si>
  <si>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</si>
  <si>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</si>
  <si>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</si>
  <si>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</si>
  <si>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</si>
  <si>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</si>
  <si>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</si>
  <si>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</si>
  <si>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</si>
  <si>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</si>
  <si>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</si>
  <si>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</si>
  <si>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</si>
  <si>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</si>
  <si>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</si>
  <si>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</si>
  <si>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</si>
  <si>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</si>
  <si>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</si>
  <si>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</si>
  <si>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</si>
  <si>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</si>
  <si>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</si>
  <si>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</si>
  <si>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</si>
  <si>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</si>
  <si>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</si>
  <si>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</si>
  <si>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</si>
  <si>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</si>
  <si>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</si>
  <si>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</si>
  <si>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</si>
  <si>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</si>
  <si>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</si>
  <si>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</si>
  <si>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</si>
  <si>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</si>
  <si>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</si>
  <si>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</si>
  <si>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</si>
  <si>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</si>
  <si>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</si>
  <si>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</si>
  <si>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</si>
  <si>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</si>
  <si>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</si>
  <si>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</si>
  <si>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</si>
  <si>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</si>
  <si>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</si>
  <si>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</si>
  <si>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</si>
  <si>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</si>
  <si>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</si>
  <si>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</si>
  <si>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</si>
  <si>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</si>
  <si>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</si>
  <si>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</si>
  <si>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</si>
  <si>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</si>
  <si>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</si>
  <si>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</si>
  <si>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</si>
  <si>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</si>
  <si>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</si>
  <si>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</si>
  <si>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</si>
  <si>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</si>
  <si>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</si>
  <si>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</si>
  <si>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</si>
  <si>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</si>
  <si>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</si>
  <si>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</si>
  <si>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</si>
  <si>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</si>
  <si>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</si>
  <si>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</si>
  <si>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</si>
  <si>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</si>
  <si>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</si>
  <si>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</si>
  <si>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</si>
  <si>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</si>
  <si>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</si>
  <si>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</si>
  <si>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</si>
  <si>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</si>
  <si>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</si>
  <si>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</si>
  <si>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</si>
  <si>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</si>
  <si>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</si>
  <si>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</si>
  <si>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</si>
  <si>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</si>
  <si>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</si>
  <si>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</si>
  <si>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</si>
  <si>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</si>
  <si>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</si>
  <si>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</si>
  <si>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</si>
  <si>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</si>
  <si>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</si>
  <si>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</si>
  <si>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</si>
  <si>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</si>
  <si>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</si>
  <si>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</si>
  <si>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</si>
  <si>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</si>
  <si>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</si>
  <si>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</si>
  <si>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</si>
  <si>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</si>
  <si>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</si>
  <si>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</si>
  <si>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</si>
  <si>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</si>
  <si>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</si>
  <si>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</si>
  <si>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</si>
  <si>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</si>
  <si>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</si>
  <si>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</si>
  <si>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</si>
  <si>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</si>
  <si>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</si>
  <si>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</si>
  <si>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</si>
  <si>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</si>
  <si>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</si>
  <si>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</si>
  <si>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</si>
  <si>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</si>
  <si>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</si>
  <si>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</si>
  <si>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</si>
  <si>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</si>
  <si>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</si>
  <si>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</si>
  <si>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</si>
  <si>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</si>
  <si>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월령 40%이상 - 방풍막 연결</t>
    <phoneticPr fontId="3" type="noConversion"/>
  </si>
  <si>
    <t>-</t>
    <phoneticPr fontId="3" type="noConversion"/>
  </si>
  <si>
    <t xml:space="preserve">[8:00] 높은 습도(vaisala 90%/ 2.3m 95%)및 짙은 구름과 비로 인한 관측 대기/ </t>
    <phoneticPr fontId="3" type="noConversion"/>
  </si>
  <si>
    <t>SSE</t>
    <phoneticPr fontId="3" type="noConversion"/>
  </si>
  <si>
    <t>SSW</t>
    <phoneticPr fontId="3" type="noConversion"/>
  </si>
  <si>
    <t>SW</t>
    <phoneticPr fontId="3" type="noConversion"/>
  </si>
  <si>
    <t>[18:30] 높은 습도(vaisala 88%/ 2.3m 95%)및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</si>
</sst>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82" sqref="G8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45871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0.37013888888888891</v>
      </c>
      <c r="D9" s="8" t="s">
        <v>183</v>
      </c>
      <c r="E9" s="8">
        <v>4.2</v>
      </c>
      <c r="F9" s="8">
        <v>90</v>
      </c>
      <c r="G9" s="36" t="s">
        <v>187</v>
      </c>
      <c r="H9" s="8">
        <v>5.7</v>
      </c>
      <c r="I9" s="36">
        <v>57.7</v>
      </c>
      <c r="J9" s="9">
        <f>IF(L9, 1, 0) + IF(M9, 2, 0) + IF(N9, 4, 0) + IF(O9, 8, 0) + IF(P9, 16, 0)</f>
        <v>30</v>
      </c>
      <c r="K9" s="10" t="b">
        <v>0</v>
      </c>
      <c r="L9" s="10" t="b">
        <v>0</v>
      </c>
      <c r="M9" s="10" t="b">
        <v>1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4.9000000000000004</v>
      </c>
      <c r="F10" s="8">
        <v>83.8</v>
      </c>
      <c r="G10" s="36" t="s">
        <v>185</v>
      </c>
      <c r="H10" s="8">
        <v>8.8000000000000007</v>
      </c>
      <c r="I10" s="11"/>
      <c r="J10" s="9">
        <f>IF(L10, 1, 0) + IF(M10, 2, 0) + IF(N10, 4, 0) + IF(O10, 8, 0) + IF(P10, 16, 0)</f>
        <v>14</v>
      </c>
      <c r="K10" s="12" t="b">
        <v>0</v>
      </c>
      <c r="L10" s="12" t="b">
        <v>0</v>
      </c>
      <c r="M10" s="12" t="b">
        <v>1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183</v>
      </c>
      <c r="E11" s="15">
        <v>5.2</v>
      </c>
      <c r="F11" s="15">
        <v>88.9</v>
      </c>
      <c r="G11" s="36" t="s">
        <v>186</v>
      </c>
      <c r="H11" s="15">
        <v>7.5</v>
      </c>
      <c r="I11" s="16"/>
      <c r="J11" s="9">
        <f>IF(L11, 1, 0) + IF(M11, 2, 0) + IF(N11, 4, 0) + IF(O11, 8, 0) + IF(P11, 16, 0)</f>
        <v>14</v>
      </c>
      <c r="K11" s="12" t="b">
        <v>0</v>
      </c>
      <c r="L11" s="12" t="b">
        <v>0</v>
      </c>
      <c r="M11" s="12" t="b">
        <v>1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24.400694444444444</v>
      </c>
      <c r="D12" s="19" t="e">
        <f>AVERAGE(D9:D11)</f>
        <v>#DIV/0!</v>
      </c>
      <c r="E12" s="19">
        <f>AVERAGE(E9:E11)</f>
        <v>4.7666666666666666</v>
      </c>
      <c r="F12" s="20">
        <f>AVERAGE(F9:F11)</f>
        <v>87.566666666666677</v>
      </c>
      <c r="G12" s="21"/>
      <c r="H12" s="22">
        <f>AVERAGE(H9:H11)</f>
        <v>7.333333333333333</v>
      </c>
      <c r="I12" s="23"/>
      <c r="J12" s="24">
        <f>AVERAGE(J9:J11)</f>
        <v>19.333333333333332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0.32916666666666666</v>
      </c>
      <c r="D17" s="28">
        <v>0.33055555555555555</v>
      </c>
      <c r="E17" s="28">
        <v>0.77083333333333337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0.77430555555555558</v>
      </c>
    </row>
    <row r="18" spans="2:16" ht="14.1" customHeight="1" x14ac:dyDescent="0.35">
      <c r="B18" s="35" t="s">
        <v>42</v>
      </c>
      <c r="C18" s="27">
        <v>33767</v>
      </c>
      <c r="D18" s="27">
        <v>33768</v>
      </c>
      <c r="E18" s="27">
        <v>33773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33778</v>
      </c>
    </row>
    <row r="19" spans="2:16" ht="14.1" customHeight="1" thickBot="1" x14ac:dyDescent="0.4">
      <c r="B19" s="13" t="s">
        <v>43</v>
      </c>
      <c r="C19" s="29"/>
      <c r="D19" s="27">
        <v>33772</v>
      </c>
      <c r="E19" s="30">
        <v>33777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0.30138888888888887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0.14027777777777778</v>
      </c>
      <c r="O30" s="45"/>
      <c r="P30" s="46">
        <f>SUM(C30:J30,L30:N30)</f>
        <v>0.44166666666666665</v>
      </c>
    </row>
    <row r="31" spans="2:16" ht="14.1" customHeight="1" x14ac:dyDescent="0.35">
      <c r="B31" s="37" t="s">
        <v>169</v>
      </c>
      <c r="C31" s="47">
        <v>0.30138888888888887</v>
      </c>
      <c r="D31" s="7">
        <v>0.14027777777777778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0.44166666666666665</v>
      </c>
    </row>
    <row r="32" spans="2:16" ht="14.1" customHeight="1" x14ac:dyDescent="0.35">
      <c r="B32" s="37" t="s">
        <v>65</v>
      </c>
      <c r="C32" s="49">
        <v>0.30138888888888887</v>
      </c>
      <c r="D32" s="50">
        <v>0.14027777777777778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0.44166666666666665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258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-162.69999999999999</v>
      </c>
      <c r="D72" s="60">
        <v>-164.1</v>
      </c>
      <c r="E72" s="96" t="s">
        <v>118</v>
      </c>
      <c r="F72" s="60">
        <v>19.399999999999999</v>
      </c>
      <c r="G72" s="60">
        <v>19.100000000000001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-157.9</v>
      </c>
      <c r="D73" s="60">
        <v>-160.1</v>
      </c>
      <c r="E73" s="98" t="s">
        <v>122</v>
      </c>
      <c r="F73" s="60">
        <v>41.4</v>
      </c>
      <c r="G73" s="60">
        <v>43.1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-127</v>
      </c>
      <c r="D75" s="60">
        <v>-131.5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29.8</v>
      </c>
      <c r="D76" s="60">
        <v>29.2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</v>
      </c>
      <c r="D77" s="60">
        <v>27.5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</v>
      </c>
      <c r="D78" s="60">
        <v>22.5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21.4</v>
      </c>
      <c r="D79" s="60">
        <v>21</v>
      </c>
      <c r="E79" s="96" t="s">
        <v>152</v>
      </c>
      <c r="F79" s="60">
        <v>13</v>
      </c>
      <c r="G79" s="60">
        <v>8.5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1.04E-5</v>
      </c>
      <c r="D80" s="115">
        <v>1.06E-5</v>
      </c>
      <c r="E80" s="98" t="s">
        <v>157</v>
      </c>
      <c r="F80" s="60">
        <v>58.5</v>
      </c>
      <c r="G80" s="60">
        <v>79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2025-08-02T18:51:18Z</dcterms:modified>
</cp:coreProperties>
</file>