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E4E28421-3435-442D-A1D7-6BFC90907F72}" xr6:coauthVersionLast="47" xr6:coauthVersionMax="47" xr10:uidLastSave="{00000000-0000-0000-0000-000000000000}"/>
  <bookViews>
    <workbookView xWindow="25860" yWindow="1300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<sst xmlns="http://schemas.openxmlformats.org/spreadsheetml/2006/main" count="203" uniqueCount="188">
  <si>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</si>
  <si>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</si>
  <si>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</si>
  <si>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</si>
  <si>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</si>
  <si>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</si>
  <si>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</si>
  <si>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</si>
  <si>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</si>
  <si>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</si>
  <si>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</si>
  <si>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</si>
  <si>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</si>
  <si>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</si>
  <si>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</si>
  <si>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</si>
  <si>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</si>
  <si>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</si>
  <si>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</si>
  <si>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</si>
  <si>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</si>
  <si>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</si>
  <si>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</si>
  <si>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</si>
  <si>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</si>
  <si>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</si>
  <si>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</si>
  <si>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</si>
  <si>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</si>
  <si>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</si>
  <si>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</si>
  <si>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</si>
  <si>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</si>
  <si>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</si>
  <si>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</si>
  <si>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</si>
  <si>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</si>
  <si>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</si>
  <si>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</si>
  <si>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</si>
  <si>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</si>
  <si>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</si>
  <si>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</si>
  <si>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</si>
  <si>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</si>
  <si>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</si>
  <si>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</si>
  <si>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</si>
  <si>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</si>
  <si>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</si>
  <si>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</si>
  <si>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</si>
  <si>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</si>
  <si>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</si>
  <si>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</si>
  <si>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</si>
  <si>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</si>
  <si>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</si>
  <si>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</si>
  <si>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</si>
  <si>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</si>
  <si>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</si>
  <si>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</si>
  <si>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</si>
  <si>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</si>
  <si>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</si>
  <si>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</si>
  <si>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</si>
  <si>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</si>
  <si>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</si>
  <si>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</si>
  <si>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</si>
  <si>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</si>
  <si>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</si>
  <si>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</si>
  <si>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</si>
  <si>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</si>
  <si>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</si>
  <si>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</si>
  <si>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</si>
  <si>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</si>
  <si>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</si>
  <si>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</si>
  <si>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</si>
  <si>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</si>
  <si>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</si>
  <si>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</si>
  <si>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</si>
  <si>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</si>
  <si>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</si>
  <si>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</si>
  <si>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</si>
  <si>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</si>
  <si>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</si>
  <si>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</si>
  <si>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</si>
  <si>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</si>
  <si>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</si>
  <si>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</si>
  <si>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</si>
  <si>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</si>
  <si>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</si>
  <si>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</si>
  <si>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</si>
  <si>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</si>
  <si>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</si>
  <si>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</si>
  <si>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</si>
  <si>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</si>
  <si>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</si>
  <si>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</si>
  <si>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</si>
  <si>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</si>
  <si>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</si>
  <si>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</si>
  <si>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</si>
  <si>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</si>
  <si>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</si>
  <si>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</si>
  <si>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</si>
  <si>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</si>
  <si>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</si>
  <si>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</si>
  <si>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</si>
  <si>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</si>
  <si>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</si>
  <si>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</si>
  <si>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</si>
  <si>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</si>
  <si>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</si>
  <si>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</si>
  <si>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</si>
  <si>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</si>
  <si>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</si>
  <si>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</si>
  <si>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</si>
  <si>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</si>
  <si>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</si>
  <si>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</si>
  <si>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</si>
  <si>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</si>
  <si>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</si>
  <si>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</si>
  <si>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</si>
  <si>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</si>
  <si>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</si>
  <si>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</si>
  <si>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</si>
  <si>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</si>
  <si>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</si>
  <si>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</si>
  <si>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</si>
  <si>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</si>
  <si>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</si>
  <si>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</si>
  <si>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</si>
  <si>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</si>
  <si>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</si>
  <si>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</si>
  <si>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</si>
  <si>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</si>
  <si>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</si>
  <si>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</si>
  <si>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</si>
  <si>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</si>
  <si>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</si>
  <si>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</si>
  <si>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</si>
  <si>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</si>
  <si>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</si>
  <si>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</si>
  <si>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</si>
  <si>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</si>
  <si>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</si>
  <si>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</si>
  <si>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</si>
  <si>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</si>
  <si>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</si>
  <si>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</si>
  <si>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</si>
  <si>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</si>
  <si>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</si>
  <si>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월령 40%이하 - 방풍막 해제</t>
    <phoneticPr fontId="3" type="noConversion"/>
  </si>
  <si>
    <t>-</t>
    <phoneticPr fontId="3" type="noConversion"/>
  </si>
  <si>
    <t>NW</t>
    <phoneticPr fontId="3" type="noConversion"/>
  </si>
  <si>
    <t>SSW</t>
    <phoneticPr fontId="3" type="noConversion"/>
  </si>
  <si>
    <t>WSW</t>
    <phoneticPr fontId="3" type="noConversion"/>
  </si>
  <si>
    <t>[8:00] 높은 습도(vaisala 85%/ 2.3m 95%)및 짙은 구름으로 인한 관측 대기/[18:00] 높은 습도(vaisala 90%/ 2.3m 95%)및 짙은 구름과 비로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</si>
</sst>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5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45864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0.36805555555555558</v>
      </c>
      <c r="D9" s="8" t="s">
        <v>183</v>
      </c>
      <c r="E9" s="8">
        <v>6.5</v>
      </c>
      <c r="F9" s="8">
        <v>84.1</v>
      </c>
      <c r="G9" s="36" t="s">
        <v>184</v>
      </c>
      <c r="H9" s="8">
        <v>2.4</v>
      </c>
      <c r="I9" s="36">
        <v>1.4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5</v>
      </c>
      <c r="F10" s="8">
        <v>89.5</v>
      </c>
      <c r="G10" s="36" t="s">
        <v>185</v>
      </c>
      <c r="H10" s="8">
        <v>2.2999999999999998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4.5</v>
      </c>
      <c r="F11" s="15">
        <v>90.1</v>
      </c>
      <c r="G11" s="36" t="s">
        <v>186</v>
      </c>
      <c r="H11" s="15">
        <v>1.1000000000000001</v>
      </c>
      <c r="I11" s="16"/>
      <c r="J11" s="9">
        <f>IF(L11, 1, 0) + IF(M11, 2, 0) + IF(N11, 4, 0) + IF(O11, 8, 0) + IF(P11, 16, 0)</f>
        <v>28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1</v>
      </c>
    </row>
    <row r="12" spans="2:16" ht="14.25" customHeight="1" thickBot="1" x14ac:dyDescent="0.4">
      <c r="B12" s="17" t="s">
        <v>24</v>
      </c>
      <c r="C12" s="18">
        <f>(24-C9)+C11</f>
        <v>24.381944444444443</v>
      </c>
      <c r="D12" s="19" t="e">
        <f>AVERAGE(D9:D11)</f>
        <v>#DIV/0!</v>
      </c>
      <c r="E12" s="19">
        <f>AVERAGE(E9:E11)</f>
        <v>5.333333333333333</v>
      </c>
      <c r="F12" s="20">
        <f>AVERAGE(F9:F11)</f>
        <v>87.899999999999991</v>
      </c>
      <c r="G12" s="21"/>
      <c r="H12" s="22">
        <f>AVERAGE(H9:H11)</f>
        <v>1.9333333333333329</v>
      </c>
      <c r="I12" s="23"/>
      <c r="J12" s="24">
        <f>AVERAGE(J9:J11)</f>
        <v>22.666666666666668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0.34236111111111112</v>
      </c>
      <c r="D17" s="28">
        <v>0.34375</v>
      </c>
      <c r="E17" s="28">
        <v>0.75069444444444444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0.75486111111111109</v>
      </c>
    </row>
    <row r="18" spans="2:16" ht="14.1" customHeight="1" x14ac:dyDescent="0.35">
      <c r="B18" s="35" t="s">
        <v>42</v>
      </c>
      <c r="C18" s="27">
        <v>33343</v>
      </c>
      <c r="D18" s="27">
        <v>33344</v>
      </c>
      <c r="E18" s="27">
        <v>33349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33354</v>
      </c>
    </row>
    <row r="19" spans="2:16" ht="14.1" customHeight="1" thickBot="1" x14ac:dyDescent="0.4">
      <c r="B19" s="13" t="s">
        <v>43</v>
      </c>
      <c r="C19" s="29"/>
      <c r="D19" s="27">
        <v>33348</v>
      </c>
      <c r="E19" s="30">
        <v>33353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0.32291666666666669</v>
      </c>
      <c r="D30" s="43"/>
      <c r="E30" s="43"/>
      <c r="F30" s="43">
        <v>0.12430555555555556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0.44722222222222224</v>
      </c>
    </row>
    <row r="31" spans="2:16" ht="14.1" customHeight="1" x14ac:dyDescent="0.35">
      <c r="B31" s="37" t="s">
        <v>169</v>
      </c>
      <c r="C31" s="47">
        <v>0.32291666666666669</v>
      </c>
      <c r="D31" s="7"/>
      <c r="E31" s="7"/>
      <c r="F31" s="7">
        <v>0.12430555555555556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0.44722222222222224</v>
      </c>
    </row>
    <row r="32" spans="2:16" ht="14.1" customHeight="1" x14ac:dyDescent="0.35">
      <c r="B32" s="37" t="s">
        <v>65</v>
      </c>
      <c r="C32" s="49">
        <v>0.32291666666666669</v>
      </c>
      <c r="D32" s="50"/>
      <c r="E32" s="50"/>
      <c r="F32" s="50">
        <v>0.12430555555555556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0.44722222222222224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74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1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-163.6</v>
      </c>
      <c r="E72" s="96" t="s">
        <v>118</v>
      </c>
      <c r="F72" s="60">
        <v>19.5</v>
      </c>
      <c r="G72" s="60">
        <v>19.600000000000001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-159.1</v>
      </c>
      <c r="E73" s="98" t="s">
        <v>122</v>
      </c>
      <c r="F73" s="60">
        <v>41.8</v>
      </c>
      <c r="G73" s="60">
        <v>44.2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-204.1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</v>
      </c>
      <c r="D75" s="60">
        <v>-129.5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30.9</v>
      </c>
      <c r="D76" s="60">
        <v>29.6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22.9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21.5</v>
      </c>
      <c r="E79" s="96" t="s">
        <v>152</v>
      </c>
      <c r="F79" s="60">
        <v>15.9</v>
      </c>
      <c r="G79" s="60">
        <v>10.7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1.04E-5</v>
      </c>
      <c r="D80" s="115">
        <v>1.03E-5</v>
      </c>
      <c r="E80" s="98" t="s">
        <v>157</v>
      </c>
      <c r="F80" s="60">
        <v>53.6</v>
      </c>
      <c r="G80" s="60">
        <v>63.4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2025-07-26T18:15:04Z</dcterms:modified>
</cp:coreProperties>
</file>