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25748978-E9D2-4586-AC23-FF0F3EBEB6B0}" xr6:coauthVersionLast="47" xr6:coauthVersionMax="47" xr10:uidLastSave="{00000000-0000-0000-0000-000000000000}"/>
  <bookViews>
    <workbookView xWindow="25992" yWindow="1341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<sst xmlns="http://schemas.openxmlformats.org/spreadsheetml/2006/main" count="214" uniqueCount="201">
  <si>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</si>
  <si>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</si>
  <si>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</si>
  <si>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</si>
  <si>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</si>
  <si>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</si>
  <si>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</si>
  <si>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</si>
  <si>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</si>
  <si>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</si>
  <si>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</si>
  <si>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</si>
  <si>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</si>
  <si>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</si>
  <si>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</si>
  <si>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</si>
  <si>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</si>
  <si>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</si>
  <si>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</si>
  <si>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</si>
  <si>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</si>
  <si>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</si>
  <si>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</si>
  <si>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</si>
  <si>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</si>
  <si>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</si>
  <si>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</si>
  <si>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</si>
  <si>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</si>
  <si>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</si>
  <si>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</si>
  <si>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</si>
  <si>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</si>
  <si>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</si>
  <si>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</si>
  <si>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</si>
  <si>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</si>
  <si>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</si>
  <si>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</si>
  <si>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</si>
  <si>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</si>
  <si>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</si>
  <si>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</si>
  <si>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</si>
  <si>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</si>
  <si>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</si>
  <si>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</si>
  <si>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</si>
  <si>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</si>
  <si>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</si>
  <si>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</si>
  <si>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</si>
  <si>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</si>
  <si>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</si>
  <si>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</si>
  <si>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</si>
  <si>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</si>
  <si>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</si>
  <si>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</si>
  <si>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</si>
  <si>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</si>
  <si>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</si>
  <si>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</si>
  <si>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</si>
  <si>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</si>
  <si>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</si>
  <si>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</si>
  <si>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</si>
  <si>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</si>
  <si>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</si>
  <si>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</si>
  <si>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</si>
  <si>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</si>
  <si>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</si>
  <si>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</si>
  <si>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</si>
  <si>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</si>
  <si>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</si>
  <si>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</si>
  <si>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</si>
  <si>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</si>
  <si>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</si>
  <si>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</si>
  <si>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</si>
  <si>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</si>
  <si>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</si>
  <si>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</si>
  <si>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</si>
  <si>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</si>
  <si>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</si>
  <si>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</si>
  <si>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</si>
  <si>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</si>
  <si>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</si>
  <si>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</si>
  <si>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</si>
  <si>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</si>
  <si>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</si>
  <si>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</si>
  <si>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</si>
  <si>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</si>
  <si>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</si>
  <si>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</si>
  <si>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</si>
  <si>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</si>
  <si>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</si>
  <si>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</si>
  <si>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</si>
  <si>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</si>
  <si>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</si>
  <si>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</si>
  <si>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</si>
  <si>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</si>
  <si>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</si>
  <si>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</si>
  <si>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</si>
  <si>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</si>
  <si>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</si>
  <si>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</si>
  <si>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</si>
  <si>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</si>
  <si>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</si>
  <si>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</si>
  <si>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</si>
  <si>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</si>
  <si>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</si>
  <si>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</si>
  <si>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</si>
  <si>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</si>
  <si>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</si>
  <si>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</si>
  <si>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</si>
  <si>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</si>
  <si>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</si>
  <si>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</si>
  <si>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</si>
  <si>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</si>
  <si>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</si>
  <si>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</si>
  <si>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</si>
  <si>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</si>
  <si>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</si>
  <si>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</si>
  <si>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</si>
  <si>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</si>
  <si>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</si>
  <si>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</si>
  <si>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</si>
  <si>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</si>
  <si>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</si>
  <si>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</si>
  <si>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</si>
  <si>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</si>
  <si>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</si>
  <si>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</si>
  <si>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</si>
  <si>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</si>
  <si>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</si>
  <si>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</si>
  <si>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</si>
  <si>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</si>
  <si>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</si>
  <si>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</si>
  <si>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</si>
  <si>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</si>
  <si>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</si>
  <si>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</si>
  <si>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</si>
  <si>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</si>
  <si>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</si>
  <si>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</si>
  <si>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</si>
  <si>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</si>
  <si>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</si>
  <si>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</si>
  <si>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</si>
  <si>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</si>
  <si>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</si>
  <si>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</si>
  <si>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</si>
  <si>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</si>
  <si>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</si>
  <si>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</si>
  <si>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</si>
  <si>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M_030912</t>
    <phoneticPr fontId="3" type="noConversion"/>
  </si>
  <si>
    <t>[11:55] 짙은 구름으로 관측 중단 / [13:40] 관측 재개</t>
    <phoneticPr fontId="3" type="noConversion"/>
  </si>
  <si>
    <t>[07:35] 짙은 구름과 비로 인한 관측 중단 / [10:20] 관측 재개 / 오후 flat 건너뜀</t>
    <phoneticPr fontId="3" type="noConversion"/>
  </si>
  <si>
    <t>C_030918-030924</t>
    <phoneticPr fontId="3" type="noConversion"/>
  </si>
  <si>
    <t>C_030962-030971</t>
    <phoneticPr fontId="3" type="noConversion"/>
  </si>
  <si>
    <t>I_030971</t>
    <phoneticPr fontId="3" type="noConversion"/>
  </si>
  <si>
    <t>SSW</t>
    <phoneticPr fontId="3" type="noConversion"/>
  </si>
  <si>
    <t>E</t>
    <phoneticPr fontId="3" type="noConversion"/>
  </si>
  <si>
    <t>C_030982-030992</t>
    <phoneticPr fontId="3" type="noConversion"/>
  </si>
  <si>
    <t>N</t>
    <phoneticPr fontId="3" type="noConversion"/>
  </si>
  <si>
    <t>-</t>
    <phoneticPr fontId="3" type="noConversion"/>
  </si>
  <si>
    <t>I_030971 filter I와 초점 값 누락 됨</t>
    <phoneticPr fontId="3" type="noConversion"/>
  </si>
  <si>
    <t>TMT</t>
    <phoneticPr fontId="3" type="noConversion"/>
  </si>
  <si>
    <t xml:space="preserve">[11:45] 짙은 구름으로 관측 중단 / [11:50] 관측 재개 </t>
    <phoneticPr fontId="3" type="noConversion"/>
  </si>
  <si>
    <t>[16:20] 짙은 구름으로 관측 중단 / [19:45] 관측 재개</t>
    <phoneticPr fontId="3" type="noConversion"/>
  </si>
  <si>
    <t>32s/21k 25s/23k</t>
    <phoneticPr fontId="3" type="noConversion"/>
  </si>
  <si>
    <t>38s/24k 30s/30k 15s/23k 12s/27k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</si>
</sst>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40.822320117474291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 t="s">
        <v>194</v>
      </c>
      <c r="E9" s="8">
        <v>10.1</v>
      </c>
      <c r="F9" s="8">
        <v>37</v>
      </c>
      <c r="G9" s="36" t="s">
        <v>193</v>
      </c>
      <c r="H9" s="8">
        <v>1.5</v>
      </c>
      <c r="I9" s="36">
        <v>55.5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6.3</v>
      </c>
      <c r="F10" s="8">
        <v>65.7</v>
      </c>
      <c r="G10" s="36" t="s">
        <v>191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1.3</v>
      </c>
      <c r="E11" s="15">
        <v>7</v>
      </c>
      <c r="F11" s="15">
        <v>64.2</v>
      </c>
      <c r="G11" s="36" t="s">
        <v>190</v>
      </c>
      <c r="H11" s="15">
        <v>1.5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24.453472222222224</v>
      </c>
      <c r="D12" s="19">
        <f>AVERAGE(D9:D11)</f>
        <v>1.5</v>
      </c>
      <c r="E12" s="19">
        <f>AVERAGE(E9:E11)</f>
        <v>7.8</v>
      </c>
      <c r="F12" s="20">
        <f>AVERAGE(F9:F11)</f>
        <v>55.633333333333333</v>
      </c>
      <c r="G12" s="21"/>
      <c r="H12" s="22">
        <f>AVERAGE(H9:H11)</f>
        <v>1.3333333333333333</v>
      </c>
      <c r="I12" s="23"/>
      <c r="J12" s="24">
        <f>AVERAGE(J9:J11)</f>
        <v>8.3333333333333339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196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0.30833333333333335</v>
      </c>
      <c r="D17" s="28">
        <v>0.30972222222222223</v>
      </c>
      <c r="E17" s="28">
        <v>0.43263888888888891</v>
      </c>
      <c r="F17" s="28">
        <v>0.82638888888888884</v>
      </c>
      <c r="G17" s="28">
        <v>0.84791666666666665</v>
      </c>
      <c r="H17" s="28"/>
      <c r="I17" s="28"/>
      <c r="J17" s="28"/>
      <c r="K17" s="28"/>
      <c r="L17" s="28"/>
      <c r="M17" s="28"/>
      <c r="N17" s="28"/>
      <c r="O17" s="28"/>
      <c r="P17" s="28">
        <v>0.86388888888888893</v>
      </c>
    </row>
    <row r="18" spans="2:16" ht="14.1" customHeight="1" x14ac:dyDescent="0.35">
      <c r="B18" s="35" t="s">
        <v>42</v>
      </c>
      <c r="C18" s="27">
        <v>30882</v>
      </c>
      <c r="D18" s="27">
        <v>30883</v>
      </c>
      <c r="E18" s="27">
        <v>30888</v>
      </c>
      <c r="F18" s="27">
        <v>30991</v>
      </c>
      <c r="G18" s="27">
        <v>31003</v>
      </c>
      <c r="H18" s="27"/>
      <c r="I18" s="27"/>
      <c r="J18" s="27"/>
      <c r="K18" s="27"/>
      <c r="L18" s="27"/>
      <c r="M18" s="27"/>
      <c r="N18" s="27"/>
      <c r="O18" s="27"/>
      <c r="P18" s="114">
        <v>31016</v>
      </c>
    </row>
    <row r="19" spans="2:16" ht="14.1" customHeight="1" thickBot="1" x14ac:dyDescent="0.4">
      <c r="B19" s="13" t="s">
        <v>43</v>
      </c>
      <c r="C19" s="29"/>
      <c r="D19" s="27">
        <v>30887</v>
      </c>
      <c r="E19" s="30">
        <v>30990</v>
      </c>
      <c r="F19" s="30">
        <v>31002</v>
      </c>
      <c r="G19" s="30">
        <v>31015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103</v>
      </c>
      <c r="F20" s="33">
        <f>IF(ISNUMBER(F18),F19-F18+1,"")</f>
        <v>12</v>
      </c>
      <c r="G20" s="33">
        <f>IF(ISNUMBER(G18),G19-G18+1,"")</f>
        <v>13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0.85069444444444442</v>
      </c>
      <c r="K23" s="102">
        <v>0.8520833333333333</v>
      </c>
      <c r="L23" s="112" t="s">
        <v>164</v>
      </c>
      <c r="M23" s="164" t="s">
        <v>199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0.85277777777777775</v>
      </c>
      <c r="K25" s="102">
        <v>0.8569444444444444</v>
      </c>
      <c r="L25" s="36" t="s">
        <v>49</v>
      </c>
      <c r="M25" s="164" t="s">
        <v>200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0.35069444444444442</v>
      </c>
      <c r="D30" s="43">
        <v>0.10277777777777777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0.45347222222222217</v>
      </c>
    </row>
    <row r="31" spans="2:16" ht="14.1" customHeight="1" x14ac:dyDescent="0.35">
      <c r="B31" s="37" t="s">
        <v>169</v>
      </c>
      <c r="C31" s="47">
        <v>0.35069444444444442</v>
      </c>
      <c r="D31" s="7">
        <v>0.10277777777777777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0.4729166666666666</v>
      </c>
    </row>
    <row r="32" spans="2:16" ht="14.1" customHeight="1" x14ac:dyDescent="0.35">
      <c r="B32" s="37" t="s">
        <v>65</v>
      </c>
      <c r="C32" s="49">
        <v>0.17708333333333334</v>
      </c>
      <c r="D32" s="50">
        <v>0.10277777777777777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0.27986111111111112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0.17361111111111108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0.19305555555555548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184</v>
      </c>
      <c r="D36" s="155"/>
      <c r="E36" s="154" t="s">
        <v>187</v>
      </c>
      <c r="F36" s="155"/>
      <c r="G36" s="154" t="s">
        <v>188</v>
      </c>
      <c r="H36" s="155"/>
      <c r="I36" s="154" t="s">
        <v>189</v>
      </c>
      <c r="J36" s="155"/>
      <c r="K36" s="154" t="s">
        <v>192</v>
      </c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198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632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-162.017</v>
      </c>
      <c r="D72" s="60">
        <v>-163.852</v>
      </c>
      <c r="E72" s="96" t="s">
        <v>118</v>
      </c>
      <c r="F72" s="60">
        <v>19.670000000000002</v>
      </c>
      <c r="G72" s="60">
        <v>19.71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-156.13800000000001</v>
      </c>
      <c r="D73" s="60">
        <v>-159.482</v>
      </c>
      <c r="E73" s="98" t="s">
        <v>122</v>
      </c>
      <c r="F73" s="60">
        <v>27.31</v>
      </c>
      <c r="G73" s="60">
        <v>31.74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-203.834</v>
      </c>
      <c r="D74" s="60">
        <v>-204.041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-125.91</v>
      </c>
      <c r="D75" s="60">
        <v>-131.04400000000001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31.35</v>
      </c>
      <c r="D76" s="60">
        <v>29.847000000000001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29.004999999999999</v>
      </c>
      <c r="D77" s="60">
        <v>28.125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24.038</v>
      </c>
      <c r="D78" s="60">
        <v>23.170999999999999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22.47</v>
      </c>
      <c r="D79" s="60">
        <v>21.716000000000001</v>
      </c>
      <c r="E79" s="96" t="s">
        <v>152</v>
      </c>
      <c r="F79" s="60">
        <v>17.100000000000001</v>
      </c>
      <c r="G79" s="60">
        <v>10.3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9.5300000000000002E-6</v>
      </c>
      <c r="D80" s="115">
        <v>9.3200000000000006E-6</v>
      </c>
      <c r="E80" s="98" t="s">
        <v>157</v>
      </c>
      <c r="F80" s="60">
        <v>28.3</v>
      </c>
      <c r="G80" s="60">
        <v>51.7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2025-07-17T21:15:05Z</dcterms:modified>
</cp:coreProperties>
</file>