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ED925E58-7EAF-4E3F-BFF6-36C014A46356}" xr6:coauthVersionLast="47" xr6:coauthVersionMax="47" xr10:uidLastSave="{00000000-0000-0000-0000-000000000000}"/>
  <bookViews>
    <workbookView xWindow="28140" yWindow="14376" windowWidth="1748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<sst xmlns="http://schemas.openxmlformats.org/spreadsheetml/2006/main" count="210" uniqueCount="195">
  <si>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</si>
  <si>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</si>
  <si>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</si>
  <si>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</si>
  <si>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</si>
  <si>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</si>
  <si>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</si>
  <si>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</si>
  <si>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</si>
  <si>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</si>
  <si>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</si>
  <si>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</si>
  <si>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</si>
  <si>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</si>
  <si>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</si>
  <si>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</si>
  <si>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</si>
  <si>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</si>
  <si>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</si>
  <si>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</si>
  <si>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</si>
  <si>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</si>
  <si>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</si>
  <si>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</si>
  <si>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</si>
  <si>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</si>
  <si>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</si>
  <si>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</si>
  <si>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</si>
  <si>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</si>
  <si>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</si>
  <si>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</si>
  <si>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</si>
  <si>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</si>
  <si>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</si>
  <si>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</si>
  <si>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</si>
  <si>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</si>
  <si>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</si>
  <si>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</si>
  <si>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</si>
  <si>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</si>
  <si>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</si>
  <si>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</si>
  <si>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</si>
  <si>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</si>
  <si>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</si>
  <si>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</si>
  <si>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</si>
  <si>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</si>
  <si>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</si>
  <si>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</si>
  <si>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</si>
  <si>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</si>
  <si>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</si>
  <si>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</si>
  <si>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</si>
  <si>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</si>
  <si>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</si>
  <si>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</si>
  <si>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</si>
  <si>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</si>
  <si>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</si>
  <si>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</si>
  <si>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</si>
  <si>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</si>
  <si>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</si>
  <si>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</si>
  <si>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</si>
  <si>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</si>
  <si>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</si>
  <si>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</si>
  <si>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</si>
  <si>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</si>
  <si>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</si>
  <si>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</si>
  <si>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</si>
  <si>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</si>
  <si>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</si>
  <si>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</si>
  <si>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</si>
  <si>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</si>
  <si>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</si>
  <si>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</si>
  <si>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</si>
  <si>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</si>
  <si>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</si>
  <si>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</si>
  <si>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</si>
  <si>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</si>
  <si>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</si>
  <si>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</si>
  <si>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</si>
  <si>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</si>
  <si>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</si>
  <si>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</si>
  <si>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</si>
  <si>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</si>
  <si>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</si>
  <si>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</si>
  <si>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</si>
  <si>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</si>
  <si>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</si>
  <si>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</si>
  <si>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</si>
  <si>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</si>
  <si>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</si>
  <si>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</si>
  <si>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</si>
  <si>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</si>
  <si>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</si>
  <si>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</si>
  <si>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</si>
  <si>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</si>
  <si>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</si>
  <si>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</si>
  <si>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</si>
  <si>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</si>
  <si>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</si>
  <si>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</si>
  <si>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</si>
  <si>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</si>
  <si>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</si>
  <si>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</si>
  <si>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</si>
  <si>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</si>
  <si>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</si>
  <si>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</si>
  <si>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</si>
  <si>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</si>
  <si>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</si>
  <si>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</si>
  <si>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</si>
  <si>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</si>
  <si>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</si>
  <si>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</si>
  <si>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</si>
  <si>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</si>
  <si>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</si>
  <si>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</si>
  <si>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</si>
  <si>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</si>
  <si>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</si>
  <si>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</si>
  <si>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</si>
  <si>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</si>
  <si>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</si>
  <si>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</si>
  <si>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</si>
  <si>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</si>
  <si>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</si>
  <si>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</si>
  <si>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</si>
  <si>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</si>
  <si>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</si>
  <si>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</si>
  <si>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</si>
  <si>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</si>
  <si>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</si>
  <si>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</si>
  <si>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</si>
  <si>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</si>
  <si>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</si>
  <si>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</si>
  <si>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</si>
  <si>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</si>
  <si>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</si>
  <si>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</si>
  <si>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</si>
  <si>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</si>
  <si>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</si>
  <si>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</si>
  <si>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</si>
  <si>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</si>
  <si>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</si>
  <si>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</si>
  <si>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</si>
  <si>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</si>
  <si>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</si>
  <si>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</si>
  <si>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</si>
  <si>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</si>
  <si>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</si>
  <si>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월령 40% 이하로 방풍막 연결 해제</t>
    <phoneticPr fontId="3" type="noConversion"/>
  </si>
  <si>
    <t>-</t>
    <phoneticPr fontId="3" type="noConversion"/>
  </si>
  <si>
    <t>C_025693-025696</t>
    <phoneticPr fontId="3" type="noConversion"/>
  </si>
  <si>
    <t>[17:20] 안개 유입으로 인한 관측중단 / [17:40] 관측 재개</t>
    <phoneticPr fontId="3" type="noConversion"/>
  </si>
  <si>
    <t>[18:40] 높은 습도(Vaisala 84% / 2.3m 95% / AAT 92%)와 안개유입으로 인한 관측중단 / [19:00] 관측 재개</t>
    <phoneticPr fontId="3" type="noConversion"/>
  </si>
  <si>
    <t>[19:25] 높은 습도(Vaisala 84% / 2.3m 95% / AAT 93%)와 안개유입으로 인한 관측중단 / [19:55] 관측 종료 / 오전 flat 건너뜀</t>
    <phoneticPr fontId="3" type="noConversion"/>
  </si>
  <si>
    <t>[07:35] 높은 습도(Vaisala 90% / 2.3m 95%)와 짙은 구름으로 인한 관측 중단 / [15:30] 관측재개 / 오후 flat 건너뜀</t>
    <phoneticPr fontId="3" type="noConversion"/>
  </si>
  <si>
    <t>MMA-KS4</t>
    <phoneticPr fontId="3" type="noConversion"/>
  </si>
  <si>
    <t>NNE</t>
    <phoneticPr fontId="3" type="noConversion"/>
  </si>
  <si>
    <t>NW</t>
    <phoneticPr fontId="3" type="noConversion"/>
  </si>
  <si>
    <t>SSE</t>
    <phoneticPr fontId="3" type="noConversion"/>
  </si>
  <si>
    <t>DS9(영상 확인) 1회꺼짐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</si>
</sst>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55" zoomScale="145" zoomScaleNormal="145" workbookViewId="0">
      <selection activeCell="H78" sqref="H7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45833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29.367469879518065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0.35902777777777778</v>
      </c>
      <c r="D9" s="8" t="s">
        <v>184</v>
      </c>
      <c r="E9" s="8">
        <v>4.0999999999999996</v>
      </c>
      <c r="F9" s="8">
        <v>87.8</v>
      </c>
      <c r="G9" s="36" t="s">
        <v>191</v>
      </c>
      <c r="H9" s="8">
        <v>4.9000000000000004</v>
      </c>
      <c r="I9" s="36">
        <v>0.2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184</v>
      </c>
      <c r="E10" s="8">
        <v>1.2</v>
      </c>
      <c r="F10" s="8">
        <v>90.2</v>
      </c>
      <c r="G10" s="36" t="s">
        <v>192</v>
      </c>
      <c r="H10" s="8">
        <v>1.9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0.81874999999999998</v>
      </c>
      <c r="D11" s="15" t="s">
        <v>184</v>
      </c>
      <c r="E11" s="15">
        <v>-1.4</v>
      </c>
      <c r="F11" s="15">
        <v>86.5</v>
      </c>
      <c r="G11" s="36" t="s">
        <v>193</v>
      </c>
      <c r="H11" s="15">
        <v>5.0999999999999996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24.459722222222222</v>
      </c>
      <c r="D12" s="19" t="e">
        <f>AVERAGE(D9:D11)</f>
        <v>#DIV/0!</v>
      </c>
      <c r="E12" s="19">
        <f>AVERAGE(E9:E11)</f>
        <v>1.3</v>
      </c>
      <c r="F12" s="20">
        <f>AVERAGE(F9:F11)</f>
        <v>88.166666666666671</v>
      </c>
      <c r="G12" s="21"/>
      <c r="H12" s="22">
        <f>AVERAGE(H9:H11)</f>
        <v>3.9666666666666668</v>
      </c>
      <c r="I12" s="23"/>
      <c r="J12" s="24">
        <f>AVERAGE(J9:J11)</f>
        <v>12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190</v>
      </c>
      <c r="G16" s="113" t="s">
        <v>180</v>
      </c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0.30902777777777779</v>
      </c>
      <c r="D17" s="28">
        <v>0.31041666666666667</v>
      </c>
      <c r="E17" s="28">
        <v>0.6479166666666667</v>
      </c>
      <c r="F17" s="28">
        <v>0.75624999999999998</v>
      </c>
      <c r="G17" s="28">
        <v>0.82847222222222228</v>
      </c>
      <c r="H17" s="28"/>
      <c r="I17" s="28"/>
      <c r="J17" s="28"/>
      <c r="K17" s="28"/>
      <c r="L17" s="28"/>
      <c r="M17" s="28"/>
      <c r="N17" s="28"/>
      <c r="O17" s="28"/>
      <c r="P17" s="28">
        <v>0.83263888888888893</v>
      </c>
    </row>
    <row r="18" spans="2:16" ht="14.1" customHeight="1" x14ac:dyDescent="0.35">
      <c r="B18" s="35" t="s">
        <v>42</v>
      </c>
      <c r="C18" s="27">
        <v>25642</v>
      </c>
      <c r="D18" s="27">
        <v>25643</v>
      </c>
      <c r="E18" s="27">
        <v>25648</v>
      </c>
      <c r="F18" s="27">
        <v>25709</v>
      </c>
      <c r="G18" s="27">
        <v>25724</v>
      </c>
      <c r="H18" s="27"/>
      <c r="I18" s="27"/>
      <c r="J18" s="27"/>
      <c r="K18" s="27"/>
      <c r="L18" s="27"/>
      <c r="M18" s="27"/>
      <c r="N18" s="27"/>
      <c r="O18" s="27"/>
      <c r="P18" s="114">
        <v>25729</v>
      </c>
    </row>
    <row r="19" spans="2:16" ht="14.1" customHeight="1" thickBot="1" x14ac:dyDescent="0.4">
      <c r="B19" s="13" t="s">
        <v>43</v>
      </c>
      <c r="C19" s="29"/>
      <c r="D19" s="27">
        <v>25647</v>
      </c>
      <c r="E19" s="30">
        <v>25708</v>
      </c>
      <c r="F19" s="30">
        <v>25723</v>
      </c>
      <c r="G19" s="30">
        <v>25728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61</v>
      </c>
      <c r="F20" s="33">
        <f>IF(ISNUMBER(F18),F19-F18+1,"")</f>
        <v>15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0.39583333333333331</v>
      </c>
      <c r="D30" s="43"/>
      <c r="E30" s="43"/>
      <c r="F30" s="43">
        <v>6.3888888888888884E-2</v>
      </c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0.4597222222222222</v>
      </c>
    </row>
    <row r="31" spans="2:16" ht="14.1" customHeight="1" x14ac:dyDescent="0.35">
      <c r="B31" s="37" t="s">
        <v>169</v>
      </c>
      <c r="C31" s="47">
        <v>0.3972222222222222</v>
      </c>
      <c r="D31" s="7"/>
      <c r="E31" s="7"/>
      <c r="F31" s="7">
        <v>6.3888888888888884E-2</v>
      </c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0.46111111111111108</v>
      </c>
    </row>
    <row r="32" spans="2:16" ht="14.1" customHeight="1" x14ac:dyDescent="0.35">
      <c r="B32" s="37" t="s">
        <v>65</v>
      </c>
      <c r="C32" s="49">
        <v>0.30069444444444443</v>
      </c>
      <c r="D32" s="50"/>
      <c r="E32" s="50"/>
      <c r="F32" s="50">
        <v>2.5000000000000001E-2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0.32569444444444445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9.6527777777777768E-2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3.8888888888888883E-2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0.13541666666666663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185</v>
      </c>
      <c r="D36" s="155"/>
      <c r="E36" s="154"/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189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186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187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188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1122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-162.196</v>
      </c>
      <c r="D72" s="60">
        <v>-164.77600000000001</v>
      </c>
      <c r="E72" s="96" t="s">
        <v>118</v>
      </c>
      <c r="F72" s="60">
        <v>19.43</v>
      </c>
      <c r="G72" s="60">
        <v>24.23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</v>
      </c>
      <c r="D73" s="60">
        <v>-161.233</v>
      </c>
      <c r="E73" s="98" t="s">
        <v>122</v>
      </c>
      <c r="F73" s="60">
        <v>38.020000000000003</v>
      </c>
      <c r="G73" s="60">
        <v>25.44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-203.88200000000001</v>
      </c>
      <c r="D74" s="60">
        <v>-204.75399999999999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-125.209</v>
      </c>
      <c r="D75" s="60">
        <v>-134.517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30.882999999999999</v>
      </c>
      <c r="D76" s="60">
        <v>30.74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28.622</v>
      </c>
      <c r="D77" s="60">
        <v>30.183</v>
      </c>
      <c r="E77" s="98" t="s">
        <v>142</v>
      </c>
      <c r="F77" s="116">
        <v>250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23.600999999999999</v>
      </c>
      <c r="D78" s="60">
        <v>25.417000000000002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21.975000000000001</v>
      </c>
      <c r="D79" s="60">
        <v>24.238</v>
      </c>
      <c r="E79" s="96" t="s">
        <v>152</v>
      </c>
      <c r="F79" s="60">
        <v>16.2</v>
      </c>
      <c r="G79" s="60">
        <v>3.4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8.4100000000000008E-6</v>
      </c>
      <c r="D80" s="115">
        <v>8.1799999999999996E-6</v>
      </c>
      <c r="E80" s="98" t="s">
        <v>157</v>
      </c>
      <c r="F80" s="60">
        <v>46.2</v>
      </c>
      <c r="G80" s="60">
        <v>79.2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183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194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2025-06-25T20:19:57Z</dcterms:modified>
</cp:coreProperties>
</file>