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6EAD5A25-CACA-4C55-848F-06B08CC45E56}" xr6:coauthVersionLast="47" xr6:coauthVersionMax="47" xr10:uidLastSave="{00000000-0000-0000-0000-000000000000}"/>
  <bookViews>
    <workbookView xWindow="28128" yWindow="14148" windowWidth="1748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<sst xmlns="http://schemas.openxmlformats.org/spreadsheetml/2006/main" count="207" uniqueCount="193">
  <si>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</si>
  <si>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</si>
  <si>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</si>
  <si>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</si>
  <si>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</si>
  <si>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</si>
  <si>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</si>
  <si>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</si>
  <si>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</si>
  <si>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</si>
  <si>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</si>
  <si>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</si>
  <si>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</si>
  <si>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</si>
  <si>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</si>
  <si>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</si>
  <si>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</si>
  <si>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</si>
  <si>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</si>
  <si>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</si>
  <si>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</si>
  <si>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</si>
  <si>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</si>
  <si>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</si>
  <si>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</si>
  <si>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</si>
  <si>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</si>
  <si>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</si>
  <si>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</si>
  <si>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</si>
  <si>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</si>
  <si>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</si>
  <si>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</si>
  <si>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</si>
  <si>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</si>
  <si>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</si>
  <si>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</si>
  <si>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</si>
  <si>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</si>
  <si>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</si>
  <si>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</si>
  <si>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</si>
  <si>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</si>
  <si>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</si>
  <si>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</si>
  <si>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</si>
  <si>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</si>
  <si>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</si>
  <si>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</si>
  <si>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</si>
  <si>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</si>
  <si>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</si>
  <si>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</si>
  <si>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</si>
  <si>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</si>
  <si>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</si>
  <si>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</si>
  <si>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</si>
  <si>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</si>
  <si>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</si>
  <si>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</si>
  <si>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</si>
  <si>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</si>
  <si>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</si>
  <si>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</si>
  <si>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</si>
  <si>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</si>
  <si>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</si>
  <si>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</si>
  <si>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</si>
  <si>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</si>
  <si>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</si>
  <si>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</si>
  <si>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</si>
  <si>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</si>
  <si>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</si>
  <si>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</si>
  <si>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</si>
  <si>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</si>
  <si>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</si>
  <si>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</si>
  <si>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</si>
  <si>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</si>
  <si>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</si>
  <si>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</si>
  <si>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</si>
  <si>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</si>
  <si>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</si>
  <si>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</si>
  <si>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</si>
  <si>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</si>
  <si>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</si>
  <si>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</si>
  <si>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</si>
  <si>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</si>
  <si>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</si>
  <si>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</si>
  <si>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</si>
  <si>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</si>
  <si>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</si>
  <si>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</si>
  <si>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</si>
  <si>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</si>
  <si>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</si>
  <si>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</si>
  <si>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</si>
  <si>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</si>
  <si>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</si>
  <si>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</si>
  <si>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</si>
  <si>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</si>
  <si>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</si>
  <si>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</si>
  <si>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</si>
  <si>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</si>
  <si>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</si>
  <si>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</si>
  <si>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</si>
  <si>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</si>
  <si>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</si>
  <si>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</si>
  <si>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</si>
  <si>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</si>
  <si>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</si>
  <si>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</si>
  <si>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</si>
  <si>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</si>
  <si>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</si>
  <si>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</si>
  <si>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</si>
  <si>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</si>
  <si>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</si>
  <si>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</si>
  <si>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</si>
  <si>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</si>
  <si>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</si>
  <si>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</si>
  <si>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</si>
  <si>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</si>
  <si>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</si>
  <si>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</si>
  <si>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</si>
  <si>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</si>
  <si>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</si>
  <si>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</si>
  <si>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</si>
  <si>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</si>
  <si>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</si>
  <si>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</si>
  <si>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</si>
  <si>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</si>
  <si>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</si>
  <si>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</si>
  <si>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</si>
  <si>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</si>
  <si>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</si>
  <si>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</si>
  <si>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</si>
  <si>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</si>
  <si>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</si>
  <si>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</si>
  <si>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</si>
  <si>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</si>
  <si>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</si>
  <si>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</si>
  <si>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</si>
  <si>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</si>
  <si>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</si>
  <si>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</si>
  <si>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</si>
  <si>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</si>
  <si>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</si>
  <si>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</si>
  <si>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</si>
  <si>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</si>
  <si>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</si>
  <si>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</si>
  <si>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</si>
  <si>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</si>
  <si>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</si>
  <si>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</si>
  <si>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</si>
  <si>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</si>
  <si>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TMT</t>
    <phoneticPr fontId="3" type="noConversion"/>
  </si>
  <si>
    <t>월령 40% 이하로 방풍막 연결 해제</t>
    <phoneticPr fontId="3" type="noConversion"/>
  </si>
  <si>
    <t>DS9(영상 확인) 3회꺼짐</t>
    <phoneticPr fontId="3" type="noConversion"/>
  </si>
  <si>
    <t>I-BAND 촬영함</t>
    <phoneticPr fontId="3" type="noConversion"/>
  </si>
  <si>
    <t>-</t>
    <phoneticPr fontId="3" type="noConversion"/>
  </si>
  <si>
    <t>ENE</t>
    <phoneticPr fontId="3" type="noConversion"/>
  </si>
  <si>
    <t>W</t>
    <phoneticPr fontId="3" type="noConversion"/>
  </si>
  <si>
    <t>NNE</t>
    <phoneticPr fontId="3" type="noConversion"/>
  </si>
  <si>
    <t>관측시작이 늦어져서 오후 flat 건너뜀</t>
    <phoneticPr fontId="3" type="noConversion"/>
  </si>
  <si>
    <t>[18:05] 짙은 구름으로 인한 관측 중지 / [20:25]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</si>
</sst>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8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45830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83.50217076700433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>
        <v>3.5</v>
      </c>
      <c r="E9" s="8">
        <v>10</v>
      </c>
      <c r="F9" s="8">
        <v>70.2</v>
      </c>
      <c r="G9" s="36" t="s">
        <v>188</v>
      </c>
      <c r="H9" s="8">
        <v>1</v>
      </c>
      <c r="I9" s="36">
        <v>12.3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1.1000000000000001</v>
      </c>
      <c r="E10" s="8">
        <v>9.9</v>
      </c>
      <c r="F10" s="8">
        <v>70.5</v>
      </c>
      <c r="G10" s="36" t="s">
        <v>189</v>
      </c>
      <c r="H10" s="8">
        <v>8.4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 t="s">
        <v>187</v>
      </c>
      <c r="E11" s="15">
        <v>8</v>
      </c>
      <c r="F11" s="15">
        <v>87.5</v>
      </c>
      <c r="G11" s="36" t="s">
        <v>190</v>
      </c>
      <c r="H11" s="15">
        <v>5.6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24.460416666666667</v>
      </c>
      <c r="D12" s="19">
        <f>AVERAGE(D9:D11)</f>
        <v>2.2999999999999998</v>
      </c>
      <c r="E12" s="19">
        <f>AVERAGE(E9:E11)</f>
        <v>9.2999999999999989</v>
      </c>
      <c r="F12" s="20">
        <f>AVERAGE(F9:F11)</f>
        <v>76.066666666666663</v>
      </c>
      <c r="G12" s="21"/>
      <c r="H12" s="22">
        <f>AVERAGE(H9:H11)</f>
        <v>5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113" t="s">
        <v>180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0.34652777777777777</v>
      </c>
      <c r="D17" s="28">
        <v>0.34722222222222221</v>
      </c>
      <c r="E17" s="28">
        <v>0.35138888888888886</v>
      </c>
      <c r="F17" s="28">
        <v>0.37222222222222223</v>
      </c>
      <c r="G17" s="28">
        <v>0.79513888888888884</v>
      </c>
      <c r="H17" s="28">
        <v>0.85277777777777775</v>
      </c>
      <c r="I17" s="28"/>
      <c r="J17" s="28"/>
      <c r="K17" s="28"/>
      <c r="L17" s="28"/>
      <c r="M17" s="28"/>
      <c r="N17" s="28"/>
      <c r="O17" s="28"/>
      <c r="P17" s="28">
        <v>0.8569444444444444</v>
      </c>
    </row>
    <row r="18" spans="2:16" ht="14.1" customHeight="1" x14ac:dyDescent="0.35">
      <c r="B18" s="35" t="s">
        <v>42</v>
      </c>
      <c r="C18" s="27">
        <v>24920</v>
      </c>
      <c r="D18" s="27">
        <v>24921</v>
      </c>
      <c r="E18" s="27">
        <v>24926</v>
      </c>
      <c r="F18" s="27">
        <v>24938</v>
      </c>
      <c r="G18" s="27">
        <v>25191</v>
      </c>
      <c r="H18" s="27">
        <v>25255</v>
      </c>
      <c r="I18" s="27"/>
      <c r="J18" s="27"/>
      <c r="K18" s="27"/>
      <c r="L18" s="27"/>
      <c r="M18" s="27"/>
      <c r="N18" s="27"/>
      <c r="O18" s="27"/>
      <c r="P18" s="114">
        <v>25260</v>
      </c>
    </row>
    <row r="19" spans="2:16" ht="14.1" customHeight="1" thickBot="1" x14ac:dyDescent="0.4">
      <c r="B19" s="13" t="s">
        <v>43</v>
      </c>
      <c r="C19" s="29"/>
      <c r="D19" s="27">
        <v>24925</v>
      </c>
      <c r="E19" s="30">
        <v>24937</v>
      </c>
      <c r="F19" s="30">
        <v>21590</v>
      </c>
      <c r="G19" s="30">
        <v>25254</v>
      </c>
      <c r="H19" s="30">
        <v>25259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-3347</v>
      </c>
      <c r="G20" s="33">
        <f>IF(ISNUMBER(G18),G19-G18+1,"")</f>
        <v>64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6.458333333333334E-2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0.46041666666666664</v>
      </c>
    </row>
    <row r="31" spans="2:16" ht="14.1" customHeight="1" x14ac:dyDescent="0.35">
      <c r="B31" s="37" t="s">
        <v>169</v>
      </c>
      <c r="C31" s="47">
        <v>0.39583333333333331</v>
      </c>
      <c r="D31" s="7">
        <v>6.458333333333334E-2</v>
      </c>
      <c r="E31" s="7"/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0.47986111111111107</v>
      </c>
    </row>
    <row r="32" spans="2:16" ht="14.1" customHeight="1" x14ac:dyDescent="0.35">
      <c r="B32" s="37" t="s">
        <v>65</v>
      </c>
      <c r="C32" s="49">
        <v>1.4583333333333334E-2</v>
      </c>
      <c r="D32" s="50">
        <v>6.458333333333334E-2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7.9166666666666677E-2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0.38124999999999998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0.40069444444444441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186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870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-160.81100000000001</v>
      </c>
      <c r="D72" s="60">
        <v>-163.67099999999999</v>
      </c>
      <c r="E72" s="96" t="s">
        <v>118</v>
      </c>
      <c r="F72" s="60">
        <v>20.52</v>
      </c>
      <c r="G72" s="60">
        <v>19.53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-153.91</v>
      </c>
      <c r="D73" s="60">
        <v>-159.02000000000001</v>
      </c>
      <c r="E73" s="98" t="s">
        <v>122</v>
      </c>
      <c r="F73" s="60">
        <v>39.61</v>
      </c>
      <c r="G73" s="60">
        <v>43.62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-204.27500000000001</v>
      </c>
      <c r="D74" s="60">
        <v>-204.26599999999999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-121.72</v>
      </c>
      <c r="D75" s="60">
        <v>-130.21199999999999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259.74099999999999</v>
      </c>
      <c r="D76" s="60">
        <v>30.033999999999999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32.811</v>
      </c>
      <c r="D77" s="60">
        <v>28.190999999999999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25.57</v>
      </c>
      <c r="D78" s="60">
        <v>23.247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23.997</v>
      </c>
      <c r="D79" s="60">
        <v>21.734000000000002</v>
      </c>
      <c r="E79" s="96" t="s">
        <v>152</v>
      </c>
      <c r="F79" s="60">
        <v>19.100000000000001</v>
      </c>
      <c r="G79" s="60">
        <v>11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8.3899999999999993E-6</v>
      </c>
      <c r="D80" s="115">
        <v>8.1799999999999996E-6</v>
      </c>
      <c r="E80" s="98" t="s">
        <v>157</v>
      </c>
      <c r="F80" s="60">
        <v>46.1</v>
      </c>
      <c r="G80" s="60">
        <v>81.3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185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2025-06-22T20:54:40Z</dcterms:modified>
</cp:coreProperties>
</file>