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6\"/>
    </mc:Choice>
  </mc:AlternateContent>
  <xr:revisionPtr revIDLastSave="0" documentId="13_ncr:1_{967F6E36-5A43-49D8-B2FC-D19B5F14C303}" xr6:coauthVersionLast="47" xr6:coauthVersionMax="47" xr10:uidLastSave="{00000000-0000-0000-0000-000000000000}"/>
  <bookViews>
    <workbookView xWindow="28344" yWindow="12984" windowWidth="17664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<sst xmlns="http://schemas.openxmlformats.org/spreadsheetml/2006/main" count="212" uniqueCount="198">
  <si>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</si>
  <si>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</si>
  <si>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</si>
  <si>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</si>
  <si>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</si>
  <si>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</si>
  <si>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</si>
  <si>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</si>
  <si>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</si>
  <si>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</si>
  <si>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</si>
  <si>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</si>
  <si>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</si>
  <si>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</si>
  <si>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</si>
  <si>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</si>
  <si>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</si>
  <si>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</si>
  <si>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</si>
  <si>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</si>
  <si>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</si>
  <si>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</si>
  <si>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</si>
  <si>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</si>
  <si>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</si>
  <si>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</si>
  <si>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</si>
  <si>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</si>
  <si>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</si>
  <si>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</si>
  <si>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</si>
  <si>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</si>
  <si>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</si>
  <si>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</si>
  <si>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</si>
  <si>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</si>
  <si>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</si>
  <si>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</si>
  <si>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</si>
  <si>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</si>
  <si>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</si>
  <si>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</si>
  <si>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</si>
  <si>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</si>
  <si>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</si>
  <si>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</si>
  <si>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</si>
  <si>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</si>
  <si>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</si>
  <si>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</si>
  <si>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</si>
  <si>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</si>
  <si>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</si>
  <si>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</si>
  <si>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</si>
  <si>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</si>
  <si>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</si>
  <si>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</si>
  <si>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</si>
  <si>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</si>
  <si>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</si>
  <si>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</si>
  <si>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</si>
  <si>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</si>
  <si>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</si>
  <si>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</si>
  <si>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</si>
  <si>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</si>
  <si>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</si>
  <si>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</si>
  <si>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</si>
  <si>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</si>
  <si>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</si>
  <si>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</si>
  <si>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</si>
  <si>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</si>
  <si>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</si>
  <si>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</si>
  <si>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</si>
  <si>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</si>
  <si>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</si>
  <si>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</si>
  <si>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</si>
  <si>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</si>
  <si>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</si>
  <si>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</si>
  <si>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</si>
  <si>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</si>
  <si>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</si>
  <si>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</si>
  <si>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</si>
  <si>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</si>
  <si>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</si>
  <si>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</si>
  <si>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</si>
  <si>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</si>
  <si>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</si>
  <si>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</si>
  <si>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</si>
  <si>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</si>
  <si>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</si>
  <si>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</si>
  <si>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</si>
  <si>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</si>
  <si>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</si>
  <si>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</si>
  <si>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</si>
  <si>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</si>
  <si>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</si>
  <si>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</si>
  <si>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</si>
  <si>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</si>
  <si>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</si>
  <si>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</si>
  <si>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</si>
  <si>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</si>
  <si>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</si>
  <si>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</si>
  <si>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</si>
  <si>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</si>
  <si>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</si>
  <si>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</si>
  <si>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</si>
  <si>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</si>
  <si>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</si>
  <si>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</si>
  <si>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</si>
  <si>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</si>
  <si>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</si>
  <si>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</si>
  <si>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</si>
  <si>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</si>
  <si>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</si>
  <si>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</si>
  <si>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</si>
  <si>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</si>
  <si>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</si>
  <si>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</si>
  <si>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</si>
  <si>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</si>
  <si>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</si>
  <si>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</si>
  <si>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</si>
  <si>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</si>
  <si>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</si>
  <si>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</si>
  <si>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</si>
  <si>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</si>
  <si>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</si>
  <si>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</si>
  <si>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</si>
  <si>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</si>
  <si>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</si>
  <si>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</si>
  <si>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</si>
  <si>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</si>
  <si>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</si>
  <si>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</si>
  <si>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</si>
  <si>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</si>
  <si>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</si>
  <si>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</si>
  <si>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</si>
  <si>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</si>
  <si>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</si>
  <si>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</si>
  <si>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</si>
  <si>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</si>
  <si>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</si>
  <si>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</si>
  <si>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</si>
  <si>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</si>
  <si>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</si>
  <si>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</si>
  <si>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</si>
  <si>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</si>
  <si>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</si>
  <si>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</si>
  <si>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</si>
  <si>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</si>
  <si>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</si>
  <si>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</si>
  <si>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두원재</t>
    <phoneticPr fontId="3" type="noConversion"/>
  </si>
  <si>
    <t>월령 40% 이상으로 방풍막 연결</t>
    <phoneticPr fontId="3" type="noConversion"/>
  </si>
  <si>
    <t>BLG 시작 시 BLG01/02/03/04/17/18/19/31/32/33/34/35/36/41/42/43/51/52가 달의 영역에 들어가서 영상이 포화되어 제외 함</t>
    <phoneticPr fontId="3" type="noConversion"/>
  </si>
  <si>
    <t>I_021814</t>
    <phoneticPr fontId="3" type="noConversion"/>
  </si>
  <si>
    <t>DS9 1회 꺼짐</t>
    <phoneticPr fontId="3" type="noConversion"/>
  </si>
  <si>
    <t>M_021782-02183:N</t>
    <phoneticPr fontId="3" type="noConversion"/>
  </si>
  <si>
    <t>L_021698-021865</t>
    <phoneticPr fontId="3" type="noConversion"/>
  </si>
  <si>
    <t>C_021722-021865</t>
    <phoneticPr fontId="3" type="noConversion"/>
  </si>
  <si>
    <t>[07:25] 짙은 구름으로 인한 관측 중단 / [10:45] 관측 재개 / 오후 flat 건너뜀</t>
    <phoneticPr fontId="3" type="noConversion"/>
  </si>
  <si>
    <t>[13:46] BLG 01/17/18/19/41/51/52가 달의 영역에 벗어나 다시 스크립트에 포함</t>
    <phoneticPr fontId="3" type="noConversion"/>
  </si>
  <si>
    <t>I_021814 filter I와 초점 값 누락 됨</t>
    <phoneticPr fontId="3" type="noConversion"/>
  </si>
  <si>
    <t>[17:05] 짙은 구름으로 인한 관측 중단 / [19:40] 관측 종료 / 오전 flat 건너뜀</t>
    <phoneticPr fontId="3" type="noConversion"/>
  </si>
  <si>
    <t>-</t>
    <phoneticPr fontId="3" type="noConversion"/>
  </si>
  <si>
    <t>SW</t>
    <phoneticPr fontId="3" type="noConversion"/>
  </si>
  <si>
    <t>S</t>
    <phoneticPr fontId="3" type="noConversion"/>
  </si>
  <si>
    <t>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</si>
</sst>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6" zoomScale="145" zoomScaleNormal="145" workbookViewId="0">
      <selection activeCell="B48" sqref="B48:P48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45820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57.488653555219358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0.3576388888888889</v>
      </c>
      <c r="D9" s="8" t="s">
        <v>194</v>
      </c>
      <c r="E9" s="8">
        <v>3.7</v>
      </c>
      <c r="F9" s="8">
        <v>78.5</v>
      </c>
      <c r="G9" s="36" t="s">
        <v>195</v>
      </c>
      <c r="H9" s="8">
        <v>2.8</v>
      </c>
      <c r="I9" s="36">
        <v>97.8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1.6</v>
      </c>
      <c r="E10" s="8">
        <v>3.3</v>
      </c>
      <c r="F10" s="8">
        <v>64</v>
      </c>
      <c r="G10" s="36" t="s">
        <v>196</v>
      </c>
      <c r="H10" s="8">
        <v>1.4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0.81666666666666665</v>
      </c>
      <c r="D11" s="15" t="s">
        <v>194</v>
      </c>
      <c r="E11" s="15">
        <v>3</v>
      </c>
      <c r="F11" s="15">
        <v>68.099999999999994</v>
      </c>
      <c r="G11" s="36" t="s">
        <v>197</v>
      </c>
      <c r="H11" s="15">
        <v>2.2000000000000002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24.459027777777777</v>
      </c>
      <c r="D12" s="19">
        <f>AVERAGE(D9:D11)</f>
        <v>1.6</v>
      </c>
      <c r="E12" s="19">
        <f>AVERAGE(E9:E11)</f>
        <v>3.3333333333333335</v>
      </c>
      <c r="F12" s="20">
        <f>AVERAGE(F9:F11)</f>
        <v>70.2</v>
      </c>
      <c r="G12" s="21"/>
      <c r="H12" s="22">
        <f>AVERAGE(H9:H11)</f>
        <v>2.1333333333333333</v>
      </c>
      <c r="I12" s="23"/>
      <c r="J12" s="24">
        <f>AVERAGE(J9:J11)</f>
        <v>5.333333333333333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180</v>
      </c>
      <c r="G16" s="113"/>
      <c r="H16" s="113"/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0.30486111111111114</v>
      </c>
      <c r="D17" s="28">
        <v>0.30555555555555558</v>
      </c>
      <c r="E17" s="28">
        <v>0.44861111111111113</v>
      </c>
      <c r="F17" s="28">
        <v>0.81041666666666667</v>
      </c>
      <c r="G17" s="28"/>
      <c r="H17" s="28"/>
      <c r="I17" s="28"/>
      <c r="J17" s="28"/>
      <c r="K17" s="28"/>
      <c r="L17" s="28"/>
      <c r="M17" s="28"/>
      <c r="N17" s="28"/>
      <c r="O17" s="28"/>
      <c r="P17" s="28">
        <v>0.81458333333333333</v>
      </c>
    </row>
    <row r="18" spans="2:16" ht="14.1" customHeight="1" x14ac:dyDescent="0.35">
      <c r="B18" s="35" t="s">
        <v>42</v>
      </c>
      <c r="C18" s="27">
        <v>21692</v>
      </c>
      <c r="D18" s="27">
        <v>21693</v>
      </c>
      <c r="E18" s="27">
        <v>21698</v>
      </c>
      <c r="F18" s="27">
        <v>21866</v>
      </c>
      <c r="G18" s="27"/>
      <c r="H18" s="27"/>
      <c r="I18" s="27"/>
      <c r="J18" s="27"/>
      <c r="K18" s="27"/>
      <c r="L18" s="27"/>
      <c r="M18" s="27"/>
      <c r="N18" s="27"/>
      <c r="O18" s="27"/>
      <c r="P18" s="114">
        <v>21871</v>
      </c>
    </row>
    <row r="19" spans="2:16" ht="14.1" customHeight="1" thickBot="1" x14ac:dyDescent="0.4">
      <c r="B19" s="13" t="s">
        <v>43</v>
      </c>
      <c r="C19" s="29"/>
      <c r="D19" s="27">
        <v>21697</v>
      </c>
      <c r="E19" s="30">
        <v>21865</v>
      </c>
      <c r="F19" s="30">
        <v>21870</v>
      </c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168</v>
      </c>
      <c r="F20" s="33">
        <f>IF(ISNUMBER(F18),F19-F18+1,"")</f>
        <v>5</v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/>
      <c r="K23" s="102"/>
      <c r="L23" s="112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02"/>
      <c r="D24" s="102"/>
      <c r="E24" s="109" t="s">
        <v>177</v>
      </c>
      <c r="F24" s="164"/>
      <c r="G24" s="164"/>
      <c r="H24" s="164"/>
      <c r="I24" s="164"/>
      <c r="J24" s="102"/>
      <c r="K24" s="102"/>
      <c r="L24" s="36" t="s">
        <v>175</v>
      </c>
      <c r="M24" s="164"/>
      <c r="N24" s="164"/>
      <c r="O24" s="164"/>
      <c r="P24" s="164"/>
    </row>
    <row r="25" spans="2:16" ht="13.5" customHeight="1" x14ac:dyDescent="0.35">
      <c r="B25" s="165"/>
      <c r="C25" s="112"/>
      <c r="D25" s="112"/>
      <c r="E25" s="109" t="s">
        <v>170</v>
      </c>
      <c r="F25" s="164"/>
      <c r="G25" s="164"/>
      <c r="H25" s="164"/>
      <c r="I25" s="164"/>
      <c r="J25" s="102"/>
      <c r="K25" s="102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02"/>
      <c r="D26" s="102"/>
      <c r="E26" s="109" t="s">
        <v>164</v>
      </c>
      <c r="F26" s="164"/>
      <c r="G26" s="164"/>
      <c r="H26" s="164"/>
      <c r="I26" s="164"/>
      <c r="J26" s="102"/>
      <c r="K26" s="102"/>
      <c r="L26" s="36" t="s">
        <v>176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0.39583333333333331</v>
      </c>
      <c r="D30" s="43">
        <v>6.3194444444444442E-2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0.45902777777777776</v>
      </c>
    </row>
    <row r="31" spans="2:16" ht="14.1" customHeight="1" x14ac:dyDescent="0.35">
      <c r="B31" s="37" t="s">
        <v>169</v>
      </c>
      <c r="C31" s="47">
        <v>0.39583333333333331</v>
      </c>
      <c r="D31" s="7">
        <v>6.3194444444444442E-2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0.45902777777777776</v>
      </c>
    </row>
    <row r="32" spans="2:16" ht="14.1" customHeight="1" x14ac:dyDescent="0.35">
      <c r="B32" s="37" t="s">
        <v>65</v>
      </c>
      <c r="C32" s="49">
        <v>0.13194444444444445</v>
      </c>
      <c r="D32" s="50">
        <v>6.3194444444444442E-2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0.19513888888888889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0.26388888888888884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0.26388888888888884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 t="s">
        <v>188</v>
      </c>
      <c r="D36" s="155"/>
      <c r="E36" s="154" t="s">
        <v>189</v>
      </c>
      <c r="F36" s="155"/>
      <c r="G36" s="154" t="s">
        <v>187</v>
      </c>
      <c r="H36" s="155"/>
      <c r="I36" s="154" t="s">
        <v>185</v>
      </c>
      <c r="J36" s="155"/>
      <c r="K36" s="154"/>
      <c r="L36" s="155"/>
      <c r="M36" s="154"/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4" t="s">
        <v>190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5" t="s">
        <v>184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6" t="s">
        <v>191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6" t="s">
        <v>192</v>
      </c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1"/>
    </row>
    <row r="48" spans="2:16" ht="14.1" customHeight="1" x14ac:dyDescent="0.35">
      <c r="B48" s="147" t="s">
        <v>193</v>
      </c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251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9" t="s">
        <v>69</v>
      </c>
      <c r="C56" s="179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0" t="s">
        <v>70</v>
      </c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2"/>
      <c r="N57" s="183" t="s">
        <v>71</v>
      </c>
      <c r="O57" s="181"/>
      <c r="P57" s="184"/>
    </row>
    <row r="58" spans="2:16" ht="17.100000000000001" customHeight="1" x14ac:dyDescent="0.35">
      <c r="B58" s="185" t="s">
        <v>72</v>
      </c>
      <c r="C58" s="186"/>
      <c r="D58" s="187"/>
      <c r="E58" s="185" t="s">
        <v>73</v>
      </c>
      <c r="F58" s="186"/>
      <c r="G58" s="187"/>
      <c r="H58" s="186" t="s">
        <v>74</v>
      </c>
      <c r="I58" s="186"/>
      <c r="J58" s="186"/>
      <c r="K58" s="188" t="s">
        <v>75</v>
      </c>
      <c r="L58" s="186"/>
      <c r="M58" s="189"/>
      <c r="N58" s="190"/>
      <c r="O58" s="186"/>
      <c r="P58" s="191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-161.88</v>
      </c>
      <c r="D72" s="60">
        <v>-164.97900000000001</v>
      </c>
      <c r="E72" s="96" t="s">
        <v>118</v>
      </c>
      <c r="F72" s="60">
        <v>19.559999999999999</v>
      </c>
      <c r="G72" s="60">
        <v>19.399999999999999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-155.78800000000001</v>
      </c>
      <c r="D73" s="60">
        <v>-161.29599999999999</v>
      </c>
      <c r="E73" s="98" t="s">
        <v>122</v>
      </c>
      <c r="F73" s="60">
        <v>34.15</v>
      </c>
      <c r="G73" s="60">
        <v>31.66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-203.61</v>
      </c>
      <c r="D74" s="60">
        <v>-203.804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-125.066</v>
      </c>
      <c r="D75" s="60">
        <v>-133.77600000000001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31.241</v>
      </c>
      <c r="D76" s="60">
        <v>28.411999999999999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28.934000000000001</v>
      </c>
      <c r="D77" s="60">
        <v>26.89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23.939</v>
      </c>
      <c r="D78" s="60">
        <v>22.006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22.277999999999999</v>
      </c>
      <c r="D79" s="60">
        <v>20.564</v>
      </c>
      <c r="E79" s="96" t="s">
        <v>152</v>
      </c>
      <c r="F79" s="60">
        <v>17.100000000000001</v>
      </c>
      <c r="G79" s="60">
        <v>6.2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7.7500000000000003E-6</v>
      </c>
      <c r="D80" s="115">
        <v>7.4699999999999996E-6</v>
      </c>
      <c r="E80" s="98" t="s">
        <v>157</v>
      </c>
      <c r="F80" s="60">
        <v>37.700000000000003</v>
      </c>
      <c r="G80" s="60">
        <v>67.7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183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 t="s">
        <v>186</v>
      </c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6"/>
      <c r="C87" s="177"/>
      <c r="D87" s="177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8"/>
    </row>
    <row r="88" spans="2:16" ht="15" customHeight="1" x14ac:dyDescent="0.35">
      <c r="B88" s="172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72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72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72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72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72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72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72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72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72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72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3"/>
      <c r="C99" s="174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5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2025-06-12T20:09:33Z</dcterms:modified>
</cp:coreProperties>
</file>