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6B53BBA3-2694-45BC-BDF7-1D9DADD9D8EB}" xr6:coauthVersionLast="47" xr6:coauthVersionMax="47" xr10:uidLastSave="{00000000-0000-0000-0000-000000000000}"/>
  <bookViews>
    <workbookView xWindow="24984" yWindow="1044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<sst xmlns="http://schemas.openxmlformats.org/spreadsheetml/2006/main" count="211" uniqueCount="197">
  <si>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</si>
  <si>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</si>
  <si>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</si>
  <si>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</si>
  <si>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</si>
  <si>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</si>
  <si>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</si>
  <si>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</si>
  <si>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</si>
  <si>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</si>
  <si>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</si>
  <si>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</si>
  <si>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</si>
  <si>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</si>
  <si>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</si>
  <si>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</si>
  <si>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</si>
  <si>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</si>
  <si>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</si>
  <si>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</si>
  <si>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</si>
  <si>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</si>
  <si>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</si>
  <si>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</si>
  <si>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</si>
  <si>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</si>
  <si>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</si>
  <si>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</si>
  <si>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</si>
  <si>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</si>
  <si>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</si>
  <si>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</si>
  <si>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</si>
  <si>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</si>
  <si>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</si>
  <si>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</si>
  <si>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</si>
  <si>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</si>
  <si>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</si>
  <si>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</si>
  <si>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</si>
  <si>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</si>
  <si>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</si>
  <si>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</si>
  <si>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</si>
  <si>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</si>
  <si>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</si>
  <si>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</si>
  <si>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</si>
  <si>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</si>
  <si>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</si>
  <si>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</si>
  <si>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</si>
  <si>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</si>
  <si>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</si>
  <si>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</si>
  <si>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</si>
  <si>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</si>
  <si>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</si>
  <si>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</si>
  <si>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</si>
  <si>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</si>
  <si>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</si>
  <si>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</si>
  <si>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</si>
  <si>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</si>
  <si>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</si>
  <si>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</si>
  <si>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</si>
  <si>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</si>
  <si>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</si>
  <si>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</si>
  <si>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</si>
  <si>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</si>
  <si>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</si>
  <si>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</si>
  <si>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</si>
  <si>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</si>
  <si>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</si>
  <si>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</si>
  <si>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</si>
  <si>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</si>
  <si>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</si>
  <si>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</si>
  <si>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</si>
  <si>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</si>
  <si>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</si>
  <si>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</si>
  <si>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</si>
  <si>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</si>
  <si>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</si>
  <si>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</si>
  <si>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</si>
  <si>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</si>
  <si>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</si>
  <si>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</si>
  <si>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</si>
  <si>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</si>
  <si>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</si>
  <si>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</si>
  <si>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</si>
  <si>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</si>
  <si>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</si>
  <si>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</si>
  <si>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</si>
  <si>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</si>
  <si>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</si>
  <si>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</si>
  <si>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</si>
  <si>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</si>
  <si>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</si>
  <si>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</si>
  <si>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</si>
  <si>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</si>
  <si>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</si>
  <si>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</si>
  <si>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</si>
  <si>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</si>
  <si>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</si>
  <si>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</si>
  <si>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</si>
  <si>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</si>
  <si>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</si>
  <si>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</si>
  <si>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</si>
  <si>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</si>
  <si>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</si>
  <si>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</si>
  <si>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</si>
  <si>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</si>
  <si>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</si>
  <si>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</si>
  <si>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</si>
  <si>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</si>
  <si>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</si>
  <si>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</si>
  <si>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</si>
  <si>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</si>
  <si>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</si>
  <si>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</si>
  <si>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</si>
  <si>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</si>
  <si>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</si>
  <si>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</si>
  <si>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</si>
  <si>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</si>
  <si>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</si>
  <si>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</si>
  <si>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</si>
  <si>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</si>
  <si>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</si>
  <si>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</si>
  <si>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</si>
  <si>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</si>
  <si>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</si>
  <si>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</si>
  <si>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</si>
  <si>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</si>
  <si>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</si>
  <si>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</si>
  <si>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</si>
  <si>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</si>
  <si>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</si>
  <si>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</si>
  <si>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</si>
  <si>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</si>
  <si>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</si>
  <si>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</si>
  <si>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</si>
  <si>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</si>
  <si>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</si>
  <si>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</si>
  <si>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</si>
  <si>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</si>
  <si>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</si>
  <si>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</si>
  <si>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</si>
  <si>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</si>
  <si>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</si>
  <si>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</si>
  <si>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</si>
  <si>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</si>
  <si>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</si>
  <si>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</si>
  <si>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KSP</t>
    <phoneticPr fontId="3" type="noConversion"/>
  </si>
  <si>
    <t>E</t>
    <phoneticPr fontId="3" type="noConversion"/>
  </si>
  <si>
    <t>옅은 구름의 영향으로 오후/오전 플랫 건너 뜀</t>
    <phoneticPr fontId="3" type="noConversion"/>
  </si>
  <si>
    <t>-</t>
    <phoneticPr fontId="3" type="noConversion"/>
  </si>
  <si>
    <t>ESE</t>
    <phoneticPr fontId="3" type="noConversion"/>
  </si>
  <si>
    <t>월령 40% 이상으로 방풍막 연결</t>
    <phoneticPr fontId="3" type="noConversion"/>
  </si>
  <si>
    <t>[9:10] 짙은 구름으로 인한 관측 대기/ [10:00] 관측 재개</t>
    <phoneticPr fontId="3" type="noConversion"/>
  </si>
  <si>
    <t>C_020394-020409</t>
    <phoneticPr fontId="3" type="noConversion"/>
  </si>
  <si>
    <t>M_020517-020518:K</t>
    <phoneticPr fontId="3" type="noConversion"/>
  </si>
  <si>
    <t>[14:12] 짙은 구름으로 인한 관측 대기/ [15:55] 관측 재개</t>
    <phoneticPr fontId="3" type="noConversion"/>
  </si>
  <si>
    <t>M_020536-020537:K</t>
    <phoneticPr fontId="3" type="noConversion"/>
  </si>
  <si>
    <t>C_020512-020601</t>
    <phoneticPr fontId="3" type="noConversion"/>
  </si>
  <si>
    <t>DS9(영상화인) 3회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</si>
</sst>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F5" sqref="F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45813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76.529160739687057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2.2999999999999998</v>
      </c>
      <c r="E9" s="8">
        <v>6.6</v>
      </c>
      <c r="F9" s="8">
        <v>61.4</v>
      </c>
      <c r="G9" s="36" t="s">
        <v>188</v>
      </c>
      <c r="H9" s="8">
        <v>0.9</v>
      </c>
      <c r="I9" s="36">
        <v>68.400000000000006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187</v>
      </c>
      <c r="E10" s="8">
        <v>5.5</v>
      </c>
      <c r="F10" s="8">
        <v>65</v>
      </c>
      <c r="G10" s="36" t="s">
        <v>185</v>
      </c>
      <c r="H10" s="8">
        <v>5.6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0.81527777777777777</v>
      </c>
      <c r="D11" s="15">
        <v>1.6</v>
      </c>
      <c r="E11" s="15">
        <v>7.1</v>
      </c>
      <c r="F11" s="15">
        <v>54.7</v>
      </c>
      <c r="G11" s="36" t="s">
        <v>185</v>
      </c>
      <c r="H11" s="15">
        <v>10.6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>
        <f>AVERAGE(D9:D11)</f>
        <v>1.95</v>
      </c>
      <c r="E12" s="19">
        <f>AVERAGE(E9:E11)</f>
        <v>6.3999999999999995</v>
      </c>
      <c r="F12" s="20">
        <f>AVERAGE(F9:F11)</f>
        <v>60.366666666666674</v>
      </c>
      <c r="G12" s="21"/>
      <c r="H12" s="22">
        <f>AVERAGE(H9:H11)</f>
        <v>5.7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0.31527777777777777</v>
      </c>
      <c r="D17" s="28">
        <v>0.31597222222222221</v>
      </c>
      <c r="E17" s="28">
        <v>0.33750000000000002</v>
      </c>
      <c r="F17" s="28">
        <v>0.35833333333333334</v>
      </c>
      <c r="G17" s="28">
        <v>0.43333333333333335</v>
      </c>
      <c r="H17" s="28">
        <v>0.83750000000000002</v>
      </c>
      <c r="I17" s="28"/>
      <c r="J17" s="28"/>
      <c r="K17" s="28"/>
      <c r="L17" s="28"/>
      <c r="M17" s="28"/>
      <c r="N17" s="28"/>
      <c r="O17" s="28"/>
      <c r="P17" s="28">
        <v>0.84097222222222223</v>
      </c>
    </row>
    <row r="18" spans="2:16" ht="14.1" customHeight="1" x14ac:dyDescent="0.35">
      <c r="B18" s="35" t="s">
        <v>42</v>
      </c>
      <c r="C18" s="27">
        <v>20360</v>
      </c>
      <c r="D18" s="27">
        <v>20361</v>
      </c>
      <c r="E18" s="27">
        <v>20376</v>
      </c>
      <c r="F18" s="27">
        <v>20388</v>
      </c>
      <c r="G18" s="27">
        <v>20412</v>
      </c>
      <c r="H18" s="27">
        <v>20624</v>
      </c>
      <c r="I18" s="27"/>
      <c r="J18" s="27"/>
      <c r="K18" s="27"/>
      <c r="L18" s="27"/>
      <c r="M18" s="27"/>
      <c r="N18" s="27"/>
      <c r="O18" s="27"/>
      <c r="P18" s="114">
        <v>20629</v>
      </c>
    </row>
    <row r="19" spans="2:16" ht="14.1" customHeight="1" thickBot="1" x14ac:dyDescent="0.4">
      <c r="B19" s="13" t="s">
        <v>43</v>
      </c>
      <c r="C19" s="29"/>
      <c r="D19" s="27">
        <v>20365</v>
      </c>
      <c r="E19" s="30">
        <v>20387</v>
      </c>
      <c r="F19" s="30">
        <v>20411</v>
      </c>
      <c r="G19" s="30">
        <v>20623</v>
      </c>
      <c r="H19" s="30">
        <v>20628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24</v>
      </c>
      <c r="G20" s="33">
        <f>IF(ISNUMBER(G18),G19-G18+1,"")</f>
        <v>212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0.38333333333333336</v>
      </c>
      <c r="D30" s="43">
        <v>7.4305555555555555E-2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0.45763888888888893</v>
      </c>
    </row>
    <row r="31" spans="2:16" ht="14.1" customHeight="1" x14ac:dyDescent="0.35">
      <c r="B31" s="37" t="s">
        <v>169</v>
      </c>
      <c r="C31" s="47">
        <v>0.39513888888888887</v>
      </c>
      <c r="D31" s="7">
        <v>7.4999999999999997E-2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0.48819444444444443</v>
      </c>
    </row>
    <row r="32" spans="2:16" ht="14.1" customHeight="1" x14ac:dyDescent="0.35">
      <c r="B32" s="37" t="s">
        <v>65</v>
      </c>
      <c r="C32" s="49">
        <v>7.5694444444444439E-2</v>
      </c>
      <c r="D32" s="50">
        <v>3.888888888888889E-2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0.11458333333333333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0.31944444444444442</v>
      </c>
      <c r="D34" s="106">
        <f t="shared" ref="D34:P34" si="1">D31-D32-D33</f>
        <v>3.6111111111111108E-2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0.37361111111111112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191</v>
      </c>
      <c r="D36" s="155"/>
      <c r="E36" s="154" t="s">
        <v>195</v>
      </c>
      <c r="F36" s="155"/>
      <c r="G36" s="154" t="s">
        <v>192</v>
      </c>
      <c r="H36" s="155"/>
      <c r="I36" s="154" t="s">
        <v>194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151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</v>
      </c>
      <c r="D72" s="60">
        <v>-164.1</v>
      </c>
      <c r="E72" s="96" t="s">
        <v>118</v>
      </c>
      <c r="F72" s="60">
        <v>20.100000000000001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</v>
      </c>
      <c r="D73" s="60">
        <v>-160</v>
      </c>
      <c r="E73" s="98" t="s">
        <v>122</v>
      </c>
      <c r="F73" s="60">
        <v>33.5</v>
      </c>
      <c r="G73" s="60">
        <v>31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</v>
      </c>
      <c r="D75" s="60">
        <v>-131.9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</v>
      </c>
      <c r="D76" s="60">
        <v>29.3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</v>
      </c>
      <c r="D77" s="60">
        <v>27.7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</v>
      </c>
      <c r="D78" s="60">
        <v>22.8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</v>
      </c>
      <c r="D79" s="60">
        <v>21.4</v>
      </c>
      <c r="E79" s="96" t="s">
        <v>152</v>
      </c>
      <c r="F79" s="60">
        <v>16.2</v>
      </c>
      <c r="G79" s="60">
        <v>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7.7600000000000002E-6</v>
      </c>
      <c r="D80" s="115">
        <v>7.5700000000000004E-6</v>
      </c>
      <c r="E80" s="98" t="s">
        <v>157</v>
      </c>
      <c r="F80" s="60">
        <v>41.2</v>
      </c>
      <c r="G80" s="60">
        <v>60.1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91" t="s">
        <v>196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90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2025-06-05T20:34:01Z</dcterms:modified>
</cp:coreProperties>
</file>