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9F38547A-EF55-4AF3-BE86-0EE75E423052}" xr6:coauthVersionLast="47" xr6:coauthVersionMax="47" xr10:uidLastSave="{00000000-0000-0000-0000-000000000000}"/>
  <bookViews>
    <workbookView xWindow="25536" yWindow="14076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<sst xmlns="http://schemas.openxmlformats.org/spreadsheetml/2006/main" count="212" uniqueCount="197">
  <si>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</si>
  <si>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</si>
  <si>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</si>
  <si>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</si>
  <si>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</si>
  <si>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</si>
  <si>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</si>
  <si>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</si>
  <si>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</si>
  <si>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</si>
  <si>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</si>
  <si>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</si>
  <si>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</si>
  <si>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</si>
  <si>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</si>
  <si>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</si>
  <si>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</si>
  <si>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</si>
  <si>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</si>
  <si>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</si>
  <si>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</si>
  <si>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</si>
  <si>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</si>
  <si>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</si>
  <si>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</si>
  <si>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</si>
  <si>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</si>
  <si>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</si>
  <si>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</si>
  <si>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</si>
  <si>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</si>
  <si>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</si>
  <si>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</si>
  <si>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</si>
  <si>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</si>
  <si>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</si>
  <si>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</si>
  <si>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</si>
  <si>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</si>
  <si>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</si>
  <si>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</si>
  <si>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</si>
  <si>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</si>
  <si>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</si>
  <si>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</si>
  <si>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</si>
  <si>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</si>
  <si>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</si>
  <si>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</si>
  <si>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</si>
  <si>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</si>
  <si>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</si>
  <si>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</si>
  <si>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</si>
  <si>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</si>
  <si>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</si>
  <si>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</si>
  <si>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</si>
  <si>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</si>
  <si>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</si>
  <si>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</si>
  <si>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</si>
  <si>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</si>
  <si>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</si>
  <si>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</si>
  <si>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</si>
  <si>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</si>
  <si>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</si>
  <si>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</si>
  <si>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</si>
  <si>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</si>
  <si>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</si>
  <si>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</si>
  <si>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</si>
  <si>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</si>
  <si>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</si>
  <si>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</si>
  <si>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</si>
  <si>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</si>
  <si>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</si>
  <si>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</si>
  <si>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</si>
  <si>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</si>
  <si>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</si>
  <si>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</si>
  <si>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</si>
  <si>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</si>
  <si>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</si>
  <si>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</si>
  <si>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</si>
  <si>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</si>
  <si>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</si>
  <si>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</si>
  <si>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</si>
  <si>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</si>
  <si>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</si>
  <si>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</si>
  <si>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</si>
  <si>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</si>
  <si>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</si>
  <si>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</si>
  <si>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</si>
  <si>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</si>
  <si>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</si>
  <si>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</si>
  <si>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</si>
  <si>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</si>
  <si>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</si>
  <si>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</si>
  <si>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</si>
  <si>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</si>
  <si>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</si>
  <si>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</si>
  <si>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</si>
  <si>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</si>
  <si>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</si>
  <si>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</si>
  <si>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</si>
  <si>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</si>
  <si>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</si>
  <si>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</si>
  <si>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</si>
  <si>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</si>
  <si>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</si>
  <si>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</si>
  <si>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</si>
  <si>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</si>
  <si>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</si>
  <si>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</si>
  <si>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</si>
  <si>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</si>
  <si>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</si>
  <si>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</si>
  <si>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</si>
  <si>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</si>
  <si>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</si>
  <si>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</si>
  <si>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</si>
  <si>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</si>
  <si>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</si>
  <si>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</si>
  <si>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</si>
  <si>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</si>
  <si>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</si>
  <si>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</si>
  <si>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</si>
  <si>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</si>
  <si>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</si>
  <si>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</si>
  <si>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</si>
  <si>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</si>
  <si>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</si>
  <si>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</si>
  <si>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</si>
  <si>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</si>
  <si>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</si>
  <si>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</si>
  <si>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</si>
  <si>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</si>
  <si>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</si>
  <si>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</si>
  <si>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</si>
  <si>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</si>
  <si>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</si>
  <si>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</si>
  <si>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</si>
  <si>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</si>
  <si>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</si>
  <si>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</si>
  <si>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</si>
  <si>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</si>
  <si>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</si>
  <si>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</si>
  <si>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</si>
  <si>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</si>
  <si>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</si>
  <si>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</si>
  <si>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</si>
  <si>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</si>
  <si>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</si>
  <si>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</si>
  <si>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</si>
  <si>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</si>
  <si>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</si>
  <si>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</si>
  <si>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월령 40% 이하로 방풍막 연결 해제</t>
    <phoneticPr fontId="3" type="noConversion"/>
  </si>
  <si>
    <t>DS9(영상 확인) 2회 꺼짐</t>
    <phoneticPr fontId="3" type="noConversion"/>
  </si>
  <si>
    <t>옅은 구름의 영향으로 오후/오전 플랫 건너 뜀</t>
    <phoneticPr fontId="3" type="noConversion"/>
  </si>
  <si>
    <t>ESE</t>
    <phoneticPr fontId="3" type="noConversion"/>
  </si>
  <si>
    <t>M_018882</t>
    <phoneticPr fontId="3" type="noConversion"/>
  </si>
  <si>
    <t>M_018890-018891:K</t>
    <phoneticPr fontId="3" type="noConversion"/>
  </si>
  <si>
    <t>I_019069</t>
    <phoneticPr fontId="3" type="noConversion"/>
  </si>
  <si>
    <t>M_019088-019089:N</t>
    <phoneticPr fontId="3" type="noConversion"/>
  </si>
  <si>
    <t>C_019140-019159</t>
    <phoneticPr fontId="3" type="noConversion"/>
  </si>
  <si>
    <t>[9:40-10:30] IC G crash로 그래프 기록 없음</t>
    <phoneticPr fontId="3" type="noConversion"/>
  </si>
  <si>
    <t>I_019069 filter I와 초점값 누락 됨</t>
    <phoneticPr fontId="3" type="noConversion"/>
  </si>
  <si>
    <t>M_018882 IC S crash로 IC S/ gui/ K 시각 동기화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</si>
</sst>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45807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2.5</v>
      </c>
      <c r="E9" s="8">
        <v>9.4</v>
      </c>
      <c r="F9" s="8">
        <v>78.099999999999994</v>
      </c>
      <c r="G9" s="36" t="s">
        <v>188</v>
      </c>
      <c r="H9" s="8">
        <v>4.3</v>
      </c>
      <c r="I9" s="36">
        <v>10.8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8.5</v>
      </c>
      <c r="F10" s="8">
        <v>80.900000000000006</v>
      </c>
      <c r="G10" s="36" t="s">
        <v>188</v>
      </c>
      <c r="H10" s="8">
        <v>4.4000000000000004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0.8125</v>
      </c>
      <c r="D11" s="15">
        <v>2.8</v>
      </c>
      <c r="E11" s="15">
        <v>8.4</v>
      </c>
      <c r="F11" s="15">
        <v>75.400000000000006</v>
      </c>
      <c r="G11" s="36" t="s">
        <v>188</v>
      </c>
      <c r="H11" s="15">
        <v>7.7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24.454861111111111</v>
      </c>
      <c r="D12" s="19">
        <f>AVERAGE(D9:D11)</f>
        <v>2.1666666666666665</v>
      </c>
      <c r="E12" s="19">
        <f>AVERAGE(E9:E11)</f>
        <v>8.7666666666666657</v>
      </c>
      <c r="F12" s="20">
        <f>AVERAGE(F9:F11)</f>
        <v>78.13333333333334</v>
      </c>
      <c r="G12" s="21"/>
      <c r="H12" s="22">
        <f>AVERAGE(H9:H11)</f>
        <v>5.4666666666666659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0.3125</v>
      </c>
      <c r="D17" s="28">
        <v>0.31388888888888888</v>
      </c>
      <c r="E17" s="28">
        <v>0.34097222222222223</v>
      </c>
      <c r="F17" s="28">
        <v>0.37152777777777779</v>
      </c>
      <c r="G17" s="28">
        <v>0.44027777777777777</v>
      </c>
      <c r="H17" s="28">
        <v>0.83888888888888891</v>
      </c>
      <c r="I17" s="28"/>
      <c r="J17" s="28"/>
      <c r="K17" s="28"/>
      <c r="L17" s="28"/>
      <c r="M17" s="28"/>
      <c r="N17" s="28"/>
      <c r="O17" s="28"/>
      <c r="P17" s="28">
        <v>0.84236111111111112</v>
      </c>
    </row>
    <row r="18" spans="2:16" ht="14.1" customHeight="1" x14ac:dyDescent="0.35">
      <c r="B18" s="35" t="s">
        <v>42</v>
      </c>
      <c r="C18" s="27">
        <v>18859</v>
      </c>
      <c r="D18" s="27">
        <v>18860</v>
      </c>
      <c r="E18" s="27">
        <v>18870</v>
      </c>
      <c r="F18" s="27">
        <v>18883</v>
      </c>
      <c r="G18" s="27">
        <v>18926</v>
      </c>
      <c r="H18" s="27">
        <v>19187</v>
      </c>
      <c r="I18" s="27"/>
      <c r="J18" s="27"/>
      <c r="K18" s="27"/>
      <c r="L18" s="27"/>
      <c r="M18" s="27"/>
      <c r="N18" s="27"/>
      <c r="O18" s="27"/>
      <c r="P18" s="114">
        <v>19192</v>
      </c>
    </row>
    <row r="19" spans="2:16" ht="14.1" customHeight="1" thickBot="1" x14ac:dyDescent="0.4">
      <c r="B19" s="13" t="s">
        <v>43</v>
      </c>
      <c r="C19" s="29"/>
      <c r="D19" s="27">
        <v>18864</v>
      </c>
      <c r="E19" s="30">
        <v>18881</v>
      </c>
      <c r="F19" s="30">
        <v>18925</v>
      </c>
      <c r="G19" s="30">
        <v>19186</v>
      </c>
      <c r="H19" s="30">
        <v>19191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43</v>
      </c>
      <c r="G20" s="33">
        <f>IF(ISNUMBER(G18),G19-G18+1,"")</f>
        <v>261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0.375</v>
      </c>
      <c r="D30" s="43">
        <v>8.0555555555555561E-2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0.45555555555555555</v>
      </c>
    </row>
    <row r="31" spans="2:16" ht="14.1" customHeight="1" x14ac:dyDescent="0.35">
      <c r="B31" s="37" t="s">
        <v>169</v>
      </c>
      <c r="C31" s="47">
        <v>0.3923611111111111</v>
      </c>
      <c r="D31" s="7">
        <v>8.0555555555555561E-2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0.49027777777777776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0.3923611111111111</v>
      </c>
      <c r="D34" s="106">
        <f t="shared" ref="D34:P34" si="1">D31-D32-D33</f>
        <v>8.0555555555555561E-2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0.49027777777777776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189</v>
      </c>
      <c r="D36" s="155"/>
      <c r="E36" s="154" t="s">
        <v>190</v>
      </c>
      <c r="F36" s="155"/>
      <c r="G36" s="154" t="s">
        <v>192</v>
      </c>
      <c r="H36" s="155"/>
      <c r="I36" s="154" t="s">
        <v>191</v>
      </c>
      <c r="J36" s="155"/>
      <c r="K36" s="154" t="s">
        <v>193</v>
      </c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961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-161.19999999999999</v>
      </c>
      <c r="D72" s="60">
        <v>-164</v>
      </c>
      <c r="E72" s="96" t="s">
        <v>118</v>
      </c>
      <c r="F72" s="60">
        <v>21.4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</v>
      </c>
      <c r="D73" s="60">
        <v>-159.80000000000001</v>
      </c>
      <c r="E73" s="98" t="s">
        <v>122</v>
      </c>
      <c r="F73" s="60">
        <v>37.6</v>
      </c>
      <c r="G73" s="60">
        <v>44.5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-123.5</v>
      </c>
      <c r="D75" s="60">
        <v>-131.4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32.9</v>
      </c>
      <c r="D76" s="60">
        <v>29.1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30.6</v>
      </c>
      <c r="D77" s="60">
        <v>27.9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23.9</v>
      </c>
      <c r="D79" s="60">
        <v>21.5</v>
      </c>
      <c r="E79" s="96" t="s">
        <v>152</v>
      </c>
      <c r="F79" s="60">
        <v>18.2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7.4200000000000001E-6</v>
      </c>
      <c r="D80" s="115">
        <v>7.3499999999999999E-6</v>
      </c>
      <c r="E80" s="98" t="s">
        <v>157</v>
      </c>
      <c r="F80" s="60">
        <v>48.9</v>
      </c>
      <c r="G80" s="60">
        <v>81.900000000000006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2025-05-30T20:28:41Z</dcterms:modified>
</cp:coreProperties>
</file>