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22DCED6E-BF22-4954-84C4-129522130B89}" xr6:coauthVersionLast="47" xr6:coauthVersionMax="47" xr10:uidLastSave="{00000000-0000-0000-0000-000000000000}"/>
  <bookViews>
    <workbookView xWindow="25992" yWindow="13116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<sst xmlns="http://schemas.openxmlformats.org/spreadsheetml/2006/main" count="203" uniqueCount="187">
  <si>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</si>
  <si>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</si>
  <si>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</si>
  <si>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</si>
  <si>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</si>
  <si>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</si>
  <si>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</si>
  <si>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</si>
  <si>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</si>
  <si>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</si>
  <si>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</si>
  <si>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</si>
  <si>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</si>
  <si>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</si>
  <si>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</si>
  <si>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</si>
  <si>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</si>
  <si>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</si>
  <si>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</si>
  <si>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</si>
  <si>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</si>
  <si>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</si>
  <si>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</si>
  <si>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</si>
  <si>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</si>
  <si>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</si>
  <si>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</si>
  <si>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</si>
  <si>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</si>
  <si>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</si>
  <si>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</si>
  <si>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</si>
  <si>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</si>
  <si>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</si>
  <si>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</si>
  <si>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</si>
  <si>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</si>
  <si>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</si>
  <si>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</si>
  <si>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</si>
  <si>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</si>
  <si>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</si>
  <si>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</si>
  <si>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</si>
  <si>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</si>
  <si>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</si>
  <si>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</si>
  <si>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</si>
  <si>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</si>
  <si>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</si>
  <si>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</si>
  <si>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</si>
  <si>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</si>
  <si>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</si>
  <si>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</si>
  <si>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</si>
  <si>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</si>
  <si>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</si>
  <si>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</si>
  <si>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</si>
  <si>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</si>
  <si>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</si>
  <si>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</si>
  <si>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</si>
  <si>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</si>
  <si>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</si>
  <si>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</si>
  <si>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</si>
  <si>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</si>
  <si>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</si>
  <si>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</si>
  <si>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</si>
  <si>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</si>
  <si>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</si>
  <si>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</si>
  <si>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</si>
  <si>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</si>
  <si>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</si>
  <si>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</si>
  <si>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</si>
  <si>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</si>
  <si>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</si>
  <si>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</si>
  <si>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</si>
  <si>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</si>
  <si>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</si>
  <si>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</si>
  <si>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</si>
  <si>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</si>
  <si>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</si>
  <si>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</si>
  <si>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</si>
  <si>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</si>
  <si>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</si>
  <si>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</si>
  <si>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</si>
  <si>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</si>
  <si>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</si>
  <si>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</si>
  <si>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</si>
  <si>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</si>
  <si>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</si>
  <si>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</si>
  <si>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</si>
  <si>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</si>
  <si>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</si>
  <si>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</si>
  <si>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</si>
  <si>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</si>
  <si>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</si>
  <si>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</si>
  <si>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</si>
  <si>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</si>
  <si>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</si>
  <si>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</si>
  <si>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</si>
  <si>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</si>
  <si>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</si>
  <si>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</si>
  <si>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</si>
  <si>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</si>
  <si>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</si>
  <si>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</si>
  <si>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</si>
  <si>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</si>
  <si>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</si>
  <si>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</si>
  <si>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</si>
  <si>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</si>
  <si>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</si>
  <si>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</si>
  <si>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</si>
  <si>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</si>
  <si>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</si>
  <si>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</si>
  <si>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</si>
  <si>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</si>
  <si>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</si>
  <si>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</si>
  <si>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</si>
  <si>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</si>
  <si>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</si>
  <si>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</si>
  <si>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</si>
  <si>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</si>
  <si>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</si>
  <si>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</si>
  <si>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</si>
  <si>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</si>
  <si>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</si>
  <si>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</si>
  <si>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</si>
  <si>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</si>
  <si>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</si>
  <si>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</si>
  <si>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</si>
  <si>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</si>
  <si>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</si>
  <si>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</si>
  <si>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</si>
  <si>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</si>
  <si>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</si>
  <si>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</si>
  <si>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</si>
  <si>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</si>
  <si>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</si>
  <si>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</si>
  <si>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</si>
  <si>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</si>
  <si>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</si>
  <si>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</si>
  <si>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</si>
  <si>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</si>
  <si>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</si>
  <si>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</si>
  <si>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</si>
  <si>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</si>
  <si>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</si>
  <si>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</si>
  <si>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</si>
  <si>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</si>
  <si>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</si>
  <si>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월령 40% 이하로 방풍막 연결 해제</t>
    <phoneticPr fontId="3" type="noConversion"/>
  </si>
  <si>
    <t>-</t>
    <phoneticPr fontId="3" type="noConversion"/>
  </si>
  <si>
    <t>ESE</t>
    <phoneticPr fontId="3" type="noConversion"/>
  </si>
  <si>
    <t>SE</t>
    <phoneticPr fontId="3" type="noConversion"/>
  </si>
  <si>
    <t>[8:00] 높은 습도(vaisala 86%/ 2.3m 95%) 및 짙은 구름으로 인한 관측 대기/ [18:30] 높은 습도(vaisala 83%/ 2.3m 95%)로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</si>
</sst>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45806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 t="s">
        <v>183</v>
      </c>
      <c r="E9" s="8">
        <v>6.9</v>
      </c>
      <c r="F9" s="8">
        <v>87</v>
      </c>
      <c r="G9" s="36" t="s">
        <v>184</v>
      </c>
      <c r="H9" s="8">
        <v>4.4000000000000004</v>
      </c>
      <c r="I9" s="36">
        <v>5.2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7.7</v>
      </c>
      <c r="F10" s="8">
        <v>83.9</v>
      </c>
      <c r="G10" s="36" t="s">
        <v>185</v>
      </c>
      <c r="H10" s="8">
        <v>7.6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183</v>
      </c>
      <c r="E11" s="15">
        <v>7.4</v>
      </c>
      <c r="F11" s="15">
        <v>83.9</v>
      </c>
      <c r="G11" s="36" t="s">
        <v>185</v>
      </c>
      <c r="H11" s="15">
        <v>10.3</v>
      </c>
      <c r="I11" s="16"/>
      <c r="J11" s="9">
        <f>IF(L11, 1, 0) + IF(M11, 2, 0) + IF(N11, 4, 0) + IF(O11, 8, 0) + IF(P11, 16, 0)</f>
        <v>6</v>
      </c>
      <c r="K11" s="12" t="b">
        <v>1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24.412499999999998</v>
      </c>
      <c r="D12" s="19" t="e">
        <f>AVERAGE(D9:D11)</f>
        <v>#DIV/0!</v>
      </c>
      <c r="E12" s="19">
        <f>AVERAGE(E9:E11)</f>
        <v>7.333333333333333</v>
      </c>
      <c r="F12" s="20">
        <f>AVERAGE(F9:F11)</f>
        <v>84.933333333333337</v>
      </c>
      <c r="G12" s="21"/>
      <c r="H12" s="22">
        <f>AVERAGE(H9:H11)</f>
        <v>7.4333333333333336</v>
      </c>
      <c r="I12" s="23"/>
      <c r="J12" s="24">
        <f>AVERAGE(J9:J11)</f>
        <v>8.6666666666666661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0.33958333333333335</v>
      </c>
      <c r="D17" s="28">
        <v>0.34097222222222223</v>
      </c>
      <c r="E17" s="28">
        <v>0.77083333333333337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0.77500000000000002</v>
      </c>
    </row>
    <row r="18" spans="2:16" ht="14.1" customHeight="1" x14ac:dyDescent="0.35">
      <c r="B18" s="35" t="s">
        <v>42</v>
      </c>
      <c r="C18" s="27">
        <v>18847</v>
      </c>
      <c r="D18" s="27">
        <v>18848</v>
      </c>
      <c r="E18" s="27">
        <v>18853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18858</v>
      </c>
    </row>
    <row r="19" spans="2:16" ht="14.1" customHeight="1" thickBot="1" x14ac:dyDescent="0.4">
      <c r="B19" s="13" t="s">
        <v>43</v>
      </c>
      <c r="C19" s="29"/>
      <c r="D19" s="27">
        <v>18852</v>
      </c>
      <c r="E19" s="30">
        <v>18857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0.375</v>
      </c>
      <c r="D30" s="43">
        <v>7.9166666666666663E-2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0.45416666666666666</v>
      </c>
    </row>
    <row r="31" spans="2:16" ht="14.1" customHeight="1" x14ac:dyDescent="0.35">
      <c r="B31" s="37" t="s">
        <v>169</v>
      </c>
      <c r="C31" s="47">
        <v>0.375</v>
      </c>
      <c r="D31" s="7">
        <v>7.9166666666666663E-2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0.45416666666666666</v>
      </c>
    </row>
    <row r="32" spans="2:16" ht="14.1" customHeight="1" x14ac:dyDescent="0.35">
      <c r="B32" s="37" t="s">
        <v>65</v>
      </c>
      <c r="C32" s="49">
        <v>0.375</v>
      </c>
      <c r="D32" s="50">
        <v>7.9166666666666663E-2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0.45416666666666666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/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7" t="s">
        <v>167</v>
      </c>
      <c r="C53" s="188"/>
      <c r="D53" s="111"/>
      <c r="E53" s="111"/>
      <c r="F53" s="111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179</v>
      </c>
      <c r="C54" s="183"/>
      <c r="D54" s="183"/>
      <c r="E54" s="183"/>
      <c r="F54" s="108">
        <v>715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2" t="s">
        <v>76</v>
      </c>
      <c r="C59" s="160"/>
      <c r="D59" s="58">
        <v>7</v>
      </c>
      <c r="E59" s="172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2" t="s">
        <v>81</v>
      </c>
      <c r="C60" s="160"/>
      <c r="D60" s="58" t="b">
        <v>1</v>
      </c>
      <c r="E60" s="172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2" t="s">
        <v>86</v>
      </c>
      <c r="C61" s="160"/>
      <c r="D61" s="58" t="b">
        <v>1</v>
      </c>
      <c r="E61" s="172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2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2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2" t="s">
        <v>98</v>
      </c>
      <c r="F64" s="160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-162.30000000000001</v>
      </c>
      <c r="D72" s="60">
        <v>-163.30000000000001</v>
      </c>
      <c r="E72" s="96" t="s">
        <v>118</v>
      </c>
      <c r="F72" s="60">
        <v>19.5</v>
      </c>
      <c r="G72" s="60">
        <v>19.899999999999999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-157.1</v>
      </c>
      <c r="D73" s="60">
        <v>-158.80000000000001</v>
      </c>
      <c r="E73" s="98" t="s">
        <v>122</v>
      </c>
      <c r="F73" s="60">
        <v>36.700000000000003</v>
      </c>
      <c r="G73" s="60">
        <v>42.7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-126.1</v>
      </c>
      <c r="D75" s="60">
        <v>-129.4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30.4</v>
      </c>
      <c r="D76" s="60">
        <v>30.4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28.5</v>
      </c>
      <c r="D77" s="60">
        <v>28.5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</v>
      </c>
      <c r="D78" s="60">
        <v>23.5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</v>
      </c>
      <c r="D79" s="60">
        <v>21.9</v>
      </c>
      <c r="E79" s="96" t="s">
        <v>152</v>
      </c>
      <c r="F79" s="60">
        <v>14.1</v>
      </c>
      <c r="G79" s="60">
        <v>11.4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6.9299999999999997E-6</v>
      </c>
      <c r="D80" s="115">
        <v>7.3699999999999997E-6</v>
      </c>
      <c r="E80" s="98" t="s">
        <v>157</v>
      </c>
      <c r="F80" s="60">
        <v>58.3</v>
      </c>
      <c r="G80" s="60">
        <v>70.599999999999994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182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2025-05-29T18:42:15Z</dcterms:modified>
</cp:coreProperties>
</file>