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4\"/>
    </mc:Choice>
  </mc:AlternateContent>
  <xr:revisionPtr revIDLastSave="0" documentId="13_ncr:1_{92094616-07CE-47AD-AF86-889F22AB8C3C}" xr6:coauthVersionLast="47" xr6:coauthVersionMax="47" xr10:uidLastSave="{00000000-0000-0000-0000-000000000000}"/>
  <bookViews>
    <workbookView xWindow="25776" yWindow="8088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<sst xmlns="http://schemas.openxmlformats.org/spreadsheetml/2006/main" count="209" uniqueCount="195">
  <si>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</si>
  <si>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</si>
  <si>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</si>
  <si>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</si>
  <si>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</si>
  <si>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</si>
  <si>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</si>
  <si>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</si>
  <si>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</si>
  <si>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</si>
  <si>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</si>
  <si>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</si>
  <si>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</si>
  <si>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</si>
  <si>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</si>
  <si>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</si>
  <si>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</si>
  <si>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</si>
  <si>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</si>
  <si>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</si>
  <si>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</si>
  <si>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</si>
  <si>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</si>
  <si>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</si>
  <si>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</si>
  <si>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</si>
  <si>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</si>
  <si>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</si>
  <si>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</si>
  <si>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</si>
  <si>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</si>
  <si>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</si>
  <si>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</si>
  <si>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</si>
  <si>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</si>
  <si>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</si>
  <si>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</si>
  <si>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</si>
  <si>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</si>
  <si>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</si>
  <si>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</si>
  <si>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</si>
  <si>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</si>
  <si>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</si>
  <si>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</si>
  <si>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</si>
  <si>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</si>
  <si>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</si>
  <si>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</si>
  <si>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</si>
  <si>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</si>
  <si>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</si>
  <si>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</si>
  <si>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</si>
  <si>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</si>
  <si>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</si>
  <si>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</si>
  <si>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</si>
  <si>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</si>
  <si>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</si>
  <si>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</si>
  <si>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</si>
  <si>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</si>
  <si>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</si>
  <si>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</si>
  <si>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</si>
  <si>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</si>
  <si>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</si>
  <si>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</si>
  <si>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</si>
  <si>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</si>
  <si>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</si>
  <si>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</si>
  <si>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</si>
  <si>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</si>
  <si>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</si>
  <si>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</si>
  <si>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</si>
  <si>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</si>
  <si>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</si>
  <si>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</si>
  <si>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</si>
  <si>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</si>
  <si>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</si>
  <si>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</si>
  <si>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</si>
  <si>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</si>
  <si>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</si>
  <si>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</si>
  <si>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</si>
  <si>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</si>
  <si>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</si>
  <si>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</si>
  <si>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</si>
  <si>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</si>
  <si>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</si>
  <si>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</si>
  <si>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</si>
  <si>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</si>
  <si>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</si>
  <si>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</si>
  <si>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</si>
  <si>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</si>
  <si>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</si>
  <si>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</si>
  <si>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</si>
  <si>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</si>
  <si>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</si>
  <si>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</si>
  <si>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</si>
  <si>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</si>
  <si>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</si>
  <si>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</si>
  <si>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</si>
  <si>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</si>
  <si>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</si>
  <si>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</si>
  <si>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</si>
  <si>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</si>
  <si>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</si>
  <si>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</si>
  <si>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</si>
  <si>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</si>
  <si>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</si>
  <si>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</si>
  <si>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</si>
  <si>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</si>
  <si>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</si>
  <si>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</si>
  <si>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</si>
  <si>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</si>
  <si>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</si>
  <si>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</si>
  <si>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</si>
  <si>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</si>
  <si>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</si>
  <si>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</si>
  <si>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</si>
  <si>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</si>
  <si>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</si>
  <si>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</si>
  <si>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</si>
  <si>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</si>
  <si>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</si>
  <si>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</si>
  <si>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</si>
  <si>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</si>
  <si>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</si>
  <si>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</si>
  <si>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</si>
  <si>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</si>
  <si>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</si>
  <si>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</si>
  <si>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</si>
  <si>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</si>
  <si>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</si>
  <si>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</si>
  <si>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</si>
  <si>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</si>
  <si>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</si>
  <si>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</si>
  <si>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</si>
  <si>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</si>
  <si>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</si>
  <si>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</si>
  <si>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</si>
  <si>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</si>
  <si>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</si>
  <si>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</si>
  <si>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</si>
  <si>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</si>
  <si>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</si>
  <si>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</si>
  <si>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</si>
  <si>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</si>
  <si>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</si>
  <si>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</si>
  <si>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</si>
  <si>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</si>
  <si>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</si>
  <si>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</si>
  <si>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돔셔터 소음으로 인한 방풍막 연결 해제</t>
    <phoneticPr fontId="3" type="noConversion"/>
  </si>
  <si>
    <t>ALL</t>
    <phoneticPr fontId="3" type="noConversion"/>
  </si>
  <si>
    <t>M_013082-013083:N</t>
    <phoneticPr fontId="3" type="noConversion"/>
  </si>
  <si>
    <t>M_013114</t>
    <phoneticPr fontId="3" type="noConversion"/>
  </si>
  <si>
    <t>TMT</t>
    <phoneticPr fontId="3" type="noConversion"/>
  </si>
  <si>
    <t>KSP</t>
    <phoneticPr fontId="3" type="noConversion"/>
  </si>
  <si>
    <t>-</t>
    <phoneticPr fontId="3" type="noConversion"/>
  </si>
  <si>
    <t>[11:15] 높은 습도(vaisala 86% / 2.3m 95% / 외벽의 물기)로 관측 중단 / [19:15] 관측 종료 / 오전 flat 건너뜀</t>
    <phoneticPr fontId="3" type="noConversion"/>
  </si>
  <si>
    <t>S</t>
    <phoneticPr fontId="3" type="noConversion"/>
  </si>
  <si>
    <t>SSW</t>
    <phoneticPr fontId="3" type="noConversion"/>
  </si>
  <si>
    <t>SE</t>
    <phoneticPr fontId="3" type="noConversion"/>
  </si>
  <si>
    <t>[10:30] 짙은 구름으로 인한 관측 대기 [10:45] 관측 재개</t>
    <phoneticPr fontId="3" type="noConversion"/>
  </si>
  <si>
    <t>[07:30] 짙은 구름과 높은 습도(vaisala 86% / 2.3m 95%)로 인한 관측 중단 / [08:20] 관측 재개 / 오후 flat 건너뜀</t>
    <phoneticPr fontId="3" type="noConversion"/>
  </si>
  <si>
    <t>ds9 창에 이미지가 형성되지 않고, 길어지는 현상 발생 / ds9의 높은 버전의 호환성 문제로 짐작 / 낮은 버전으로 변경후 정상화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</si>
</sst>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5" zoomScale="145" zoomScaleNormal="145" workbookViewId="0">
      <selection activeCell="K39" sqref="K39:L39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45774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23.029366306027825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0.37013888888888891</v>
      </c>
      <c r="D9" s="8">
        <v>2</v>
      </c>
      <c r="E9" s="8">
        <v>10.7</v>
      </c>
      <c r="F9" s="8">
        <v>70.400000000000006</v>
      </c>
      <c r="G9" s="36" t="s">
        <v>189</v>
      </c>
      <c r="H9" s="8">
        <v>3.4</v>
      </c>
      <c r="I9" s="36">
        <v>0.1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187</v>
      </c>
      <c r="E10" s="8">
        <v>10.7</v>
      </c>
      <c r="F10" s="8">
        <v>84</v>
      </c>
      <c r="G10" s="36" t="s">
        <v>190</v>
      </c>
      <c r="H10" s="8">
        <v>5.7</v>
      </c>
      <c r="I10" s="11"/>
      <c r="J10" s="9">
        <f>IF(L10, 1, 0) + IF(M10, 2, 0) + IF(N10, 4, 0) + IF(O10, 8, 0) + IF(P10, 16, 0)</f>
        <v>4</v>
      </c>
      <c r="K10" s="12" t="b">
        <v>1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0.80069444444444449</v>
      </c>
      <c r="D11" s="15" t="s">
        <v>187</v>
      </c>
      <c r="E11" s="15">
        <v>10.4</v>
      </c>
      <c r="F11" s="15">
        <v>75.8</v>
      </c>
      <c r="G11" s="36" t="s">
        <v>191</v>
      </c>
      <c r="H11" s="15">
        <v>5.6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24.430555555555557</v>
      </c>
      <c r="D12" s="19">
        <f>AVERAGE(D9:D11)</f>
        <v>2</v>
      </c>
      <c r="E12" s="19">
        <f>AVERAGE(E9:E11)</f>
        <v>10.6</v>
      </c>
      <c r="F12" s="20">
        <f>AVERAGE(F9:F11)</f>
        <v>76.733333333333334</v>
      </c>
      <c r="G12" s="21"/>
      <c r="H12" s="22">
        <f>AVERAGE(H9:H11)</f>
        <v>4.8999999999999995</v>
      </c>
      <c r="I12" s="23"/>
      <c r="J12" s="24">
        <f>AVERAGE(J9:J11)</f>
        <v>1.3333333333333333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182</v>
      </c>
      <c r="E16" s="27" t="s">
        <v>185</v>
      </c>
      <c r="F16" s="27" t="s">
        <v>186</v>
      </c>
      <c r="G16" s="113" t="s">
        <v>182</v>
      </c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0.32013888888888886</v>
      </c>
      <c r="D17" s="28">
        <v>0.32083333333333336</v>
      </c>
      <c r="E17" s="28">
        <v>0.35069444444444442</v>
      </c>
      <c r="F17" s="28">
        <v>0.375</v>
      </c>
      <c r="G17" s="28">
        <v>0.79374999999999996</v>
      </c>
      <c r="H17" s="28"/>
      <c r="I17" s="28"/>
      <c r="J17" s="28"/>
      <c r="K17" s="28"/>
      <c r="L17" s="28"/>
      <c r="M17" s="28"/>
      <c r="N17" s="28"/>
      <c r="O17" s="28"/>
      <c r="P17" s="28">
        <v>0.79791666666666672</v>
      </c>
    </row>
    <row r="18" spans="2:16" ht="14.1" customHeight="1" x14ac:dyDescent="0.35">
      <c r="B18" s="35" t="s">
        <v>42</v>
      </c>
      <c r="C18" s="27">
        <v>13059</v>
      </c>
      <c r="D18" s="27">
        <v>13060</v>
      </c>
      <c r="E18" s="27">
        <v>13065</v>
      </c>
      <c r="F18" s="27">
        <v>13077</v>
      </c>
      <c r="G18" s="27">
        <v>13126</v>
      </c>
      <c r="H18" s="27"/>
      <c r="I18" s="27"/>
      <c r="J18" s="27"/>
      <c r="K18" s="27"/>
      <c r="L18" s="27"/>
      <c r="M18" s="27"/>
      <c r="N18" s="27"/>
      <c r="O18" s="27"/>
      <c r="P18" s="114">
        <v>13131</v>
      </c>
    </row>
    <row r="19" spans="2:16" ht="14.1" customHeight="1" thickBot="1" x14ac:dyDescent="0.4">
      <c r="B19" s="13" t="s">
        <v>43</v>
      </c>
      <c r="C19" s="29"/>
      <c r="D19" s="27">
        <v>13064</v>
      </c>
      <c r="E19" s="30">
        <v>13076</v>
      </c>
      <c r="F19" s="30">
        <v>13125</v>
      </c>
      <c r="G19" s="30">
        <v>13130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49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0.27500000000000002</v>
      </c>
      <c r="D30" s="43">
        <v>0.15416666666666667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0.4291666666666667</v>
      </c>
    </row>
    <row r="31" spans="2:16" ht="14.1" customHeight="1" x14ac:dyDescent="0.35">
      <c r="B31" s="37" t="s">
        <v>169</v>
      </c>
      <c r="C31" s="47">
        <v>0.27500000000000002</v>
      </c>
      <c r="D31" s="7">
        <v>0.15416666666666667</v>
      </c>
      <c r="E31" s="7"/>
      <c r="F31" s="7"/>
      <c r="G31" s="7"/>
      <c r="H31" s="7"/>
      <c r="I31" s="7"/>
      <c r="J31" s="7"/>
      <c r="K31" s="7">
        <v>2.013888888888889E-2</v>
      </c>
      <c r="L31" s="7"/>
      <c r="M31" s="7"/>
      <c r="N31" s="7"/>
      <c r="O31" s="48"/>
      <c r="P31" s="46">
        <f>SUM(C31:N31)</f>
        <v>0.44930555555555557</v>
      </c>
    </row>
    <row r="32" spans="2:16" ht="14.1" customHeight="1" x14ac:dyDescent="0.35">
      <c r="B32" s="37" t="s">
        <v>65</v>
      </c>
      <c r="C32" s="49">
        <v>0.27500000000000002</v>
      </c>
      <c r="D32" s="50">
        <v>7.0833333333333331E-2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0.34583333333333333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8.3333333333333343E-2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2.013888888888889E-2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0.10347222222222224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183</v>
      </c>
      <c r="D36" s="155"/>
      <c r="E36" s="154" t="s">
        <v>184</v>
      </c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193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192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188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119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-161.38900000000001</v>
      </c>
      <c r="D72" s="60">
        <v>-162.12799999999999</v>
      </c>
      <c r="E72" s="96" t="s">
        <v>118</v>
      </c>
      <c r="F72" s="60">
        <v>21.68</v>
      </c>
      <c r="G72" s="60">
        <v>20.82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-156.84100000000001</v>
      </c>
      <c r="D73" s="60">
        <v>-157.65799999999999</v>
      </c>
      <c r="E73" s="98" t="s">
        <v>122</v>
      </c>
      <c r="F73" s="60">
        <v>37.6</v>
      </c>
      <c r="G73" s="60">
        <v>37.82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-204.15100000000001</v>
      </c>
      <c r="D74" s="60">
        <v>-203.971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-125.83199999999999</v>
      </c>
      <c r="D75" s="60">
        <v>-127.556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31.797000000000001</v>
      </c>
      <c r="D76" s="60">
        <v>31.503</v>
      </c>
      <c r="E76" s="98" t="s">
        <v>137</v>
      </c>
      <c r="F76" s="116">
        <v>45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29.768999999999998</v>
      </c>
      <c r="D77" s="60">
        <v>29.186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25.221</v>
      </c>
      <c r="D78" s="60">
        <v>24.568999999999999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23.725000000000001</v>
      </c>
      <c r="D79" s="60">
        <v>23.065999999999999</v>
      </c>
      <c r="E79" s="96" t="s">
        <v>152</v>
      </c>
      <c r="F79" s="60">
        <v>14.8</v>
      </c>
      <c r="G79" s="60">
        <v>13.8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5.5500000000000002E-6</v>
      </c>
      <c r="D80" s="115">
        <v>5.4600000000000002E-6</v>
      </c>
      <c r="E80" s="98" t="s">
        <v>157</v>
      </c>
      <c r="F80" s="60">
        <v>66.2</v>
      </c>
      <c r="G80" s="60">
        <v>64.099999999999994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181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194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2025-04-27T19:23:23Z</dcterms:modified>
</cp:coreProperties>
</file>