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3B2D72C0-A0F4-492A-9B35-825BF8CBE82F}" xr6:coauthVersionLast="47" xr6:coauthVersionMax="47" xr10:uidLastSave="{00000000-0000-0000-0000-000000000000}"/>
  <bookViews>
    <workbookView xWindow="26064" yWindow="12924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<sst xmlns="http://schemas.openxmlformats.org/spreadsheetml/2006/main" count="210" uniqueCount="196">
  <si>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</si>
  <si>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</si>
  <si>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</si>
  <si>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</si>
  <si>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</si>
  <si>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</si>
  <si>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</si>
  <si>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</si>
  <si>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</si>
  <si>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</si>
  <si>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</si>
  <si>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</si>
  <si>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</si>
  <si>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</si>
  <si>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</si>
  <si>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</si>
  <si>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</si>
  <si>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</si>
  <si>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</si>
  <si>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</si>
  <si>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</si>
  <si>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</si>
  <si>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</si>
  <si>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</si>
  <si>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</si>
  <si>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</si>
  <si>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</si>
  <si>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</si>
  <si>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</si>
  <si>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</si>
  <si>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</si>
  <si>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</si>
  <si>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</si>
  <si>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</si>
  <si>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</si>
  <si>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</si>
  <si>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</si>
  <si>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</si>
  <si>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</si>
  <si>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</si>
  <si>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</si>
  <si>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</si>
  <si>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</si>
  <si>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</si>
  <si>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</si>
  <si>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</si>
  <si>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</si>
  <si>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</si>
  <si>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</si>
  <si>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</si>
  <si>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</si>
  <si>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</si>
  <si>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</si>
  <si>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</si>
  <si>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</si>
  <si>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</si>
  <si>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</si>
  <si>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</si>
  <si>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</si>
  <si>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</si>
  <si>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</si>
  <si>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</si>
  <si>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</si>
  <si>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</si>
  <si>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</si>
  <si>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</si>
  <si>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</si>
  <si>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</si>
  <si>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</si>
  <si>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</si>
  <si>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</si>
  <si>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</si>
  <si>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</si>
  <si>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</si>
  <si>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</si>
  <si>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</si>
  <si>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</si>
  <si>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</si>
  <si>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</si>
  <si>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</si>
  <si>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</si>
  <si>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</si>
  <si>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</si>
  <si>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</si>
  <si>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</si>
  <si>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</si>
  <si>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</si>
  <si>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</si>
  <si>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</si>
  <si>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</si>
  <si>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</si>
  <si>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</si>
  <si>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</si>
  <si>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</si>
  <si>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</si>
  <si>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</si>
  <si>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</si>
  <si>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</si>
  <si>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</si>
  <si>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</si>
  <si>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</si>
  <si>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</si>
  <si>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</si>
  <si>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</si>
  <si>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</si>
  <si>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</si>
  <si>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</si>
  <si>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</si>
  <si>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</si>
  <si>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</si>
  <si>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</si>
  <si>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</si>
  <si>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</si>
  <si>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</si>
  <si>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</si>
  <si>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</si>
  <si>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</si>
  <si>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</si>
  <si>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</si>
  <si>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</si>
  <si>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</si>
  <si>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</si>
  <si>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</si>
  <si>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</si>
  <si>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</si>
  <si>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</si>
  <si>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</si>
  <si>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</si>
  <si>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</si>
  <si>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</si>
  <si>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</si>
  <si>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</si>
  <si>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</si>
  <si>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</si>
  <si>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</si>
  <si>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</si>
  <si>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</si>
  <si>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</si>
  <si>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</si>
  <si>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</si>
  <si>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</si>
  <si>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</si>
  <si>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</si>
  <si>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</si>
  <si>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</si>
  <si>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</si>
  <si>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</si>
  <si>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</si>
  <si>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</si>
  <si>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</si>
  <si>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</si>
  <si>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</si>
  <si>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</si>
  <si>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</si>
  <si>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</si>
  <si>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</si>
  <si>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</si>
  <si>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</si>
  <si>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</si>
  <si>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</si>
  <si>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</si>
  <si>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</si>
  <si>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</si>
  <si>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</si>
  <si>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</si>
  <si>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</si>
  <si>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</si>
  <si>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</si>
  <si>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</si>
  <si>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</si>
  <si>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</si>
  <si>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</si>
  <si>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</si>
  <si>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</si>
  <si>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</si>
  <si>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</si>
  <si>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</si>
  <si>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</si>
  <si>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</si>
  <si>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</si>
  <si>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</si>
  <si>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</si>
  <si>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TMT</t>
    <phoneticPr fontId="3" type="noConversion"/>
  </si>
  <si>
    <t>BLG</t>
    <phoneticPr fontId="3" type="noConversion"/>
  </si>
  <si>
    <t>돔셔터 소음으로 인한 방풍막 연결 해제</t>
    <phoneticPr fontId="3" type="noConversion"/>
  </si>
  <si>
    <t>ENG-KSP</t>
    <phoneticPr fontId="3" type="noConversion"/>
  </si>
  <si>
    <t>DS9(영상 확인) 3회 꺼짐</t>
    <phoneticPr fontId="3" type="noConversion"/>
  </si>
  <si>
    <t>KSP</t>
    <phoneticPr fontId="3" type="noConversion"/>
  </si>
  <si>
    <t>8s/21k 17s/25k 21s/23k</t>
    <phoneticPr fontId="3" type="noConversion"/>
  </si>
  <si>
    <t>9s/24k 13s/25k 16s/21k</t>
    <phoneticPr fontId="3" type="noConversion"/>
  </si>
  <si>
    <t>M_009192-009193:T</t>
    <phoneticPr fontId="3" type="noConversion"/>
  </si>
  <si>
    <t>M_009391-009392:M</t>
    <phoneticPr fontId="3" type="noConversion"/>
  </si>
  <si>
    <t>S</t>
    <phoneticPr fontId="3" type="noConversion"/>
  </si>
  <si>
    <t>ESE</t>
    <phoneticPr fontId="3" type="noConversion"/>
  </si>
  <si>
    <t>30s/23k 23s/28k 15s/26k</t>
    <phoneticPr fontId="3" type="noConversion"/>
  </si>
  <si>
    <t>35s/21k 30s/27k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</si>
</sst>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45758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100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0.38055555555555554</v>
      </c>
      <c r="D9" s="8">
        <v>1.1000000000000001</v>
      </c>
      <c r="E9" s="8">
        <v>17.600000000000001</v>
      </c>
      <c r="F9" s="8">
        <v>54.1</v>
      </c>
      <c r="G9" s="36" t="s">
        <v>192</v>
      </c>
      <c r="H9" s="8">
        <v>1.2</v>
      </c>
      <c r="I9" s="36">
        <v>97.4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15.6</v>
      </c>
      <c r="F10" s="8">
        <v>54.7</v>
      </c>
      <c r="G10" s="36" t="s">
        <v>193</v>
      </c>
      <c r="H10" s="8">
        <v>7.4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0.7944444444444444</v>
      </c>
      <c r="D11" s="15">
        <v>0.8</v>
      </c>
      <c r="E11" s="15">
        <v>14</v>
      </c>
      <c r="F11" s="15">
        <v>61.1</v>
      </c>
      <c r="G11" s="36" t="s">
        <v>193</v>
      </c>
      <c r="H11" s="15">
        <v>6.4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24.413888888888888</v>
      </c>
      <c r="D12" s="19">
        <f>AVERAGE(D9:D11)</f>
        <v>1.0666666666666667</v>
      </c>
      <c r="E12" s="19">
        <f>AVERAGE(E9:E11)</f>
        <v>15.733333333333334</v>
      </c>
      <c r="F12" s="20">
        <f>AVERAGE(F9:F11)</f>
        <v>56.633333333333333</v>
      </c>
      <c r="G12" s="21"/>
      <c r="H12" s="22">
        <f>AVERAGE(H9:H11)</f>
        <v>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182</v>
      </c>
      <c r="F16" s="27" t="s">
        <v>187</v>
      </c>
      <c r="G16" s="113" t="s">
        <v>185</v>
      </c>
      <c r="H16" s="113" t="s">
        <v>183</v>
      </c>
      <c r="I16" s="27" t="s">
        <v>180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0.33055555555555555</v>
      </c>
      <c r="D17" s="28">
        <v>0.33194444444444443</v>
      </c>
      <c r="E17" s="28">
        <v>0.36249999999999999</v>
      </c>
      <c r="F17" s="28">
        <v>0.38541666666666669</v>
      </c>
      <c r="G17" s="28">
        <v>0.46388888888888891</v>
      </c>
      <c r="H17" s="28">
        <v>0.56805555555555554</v>
      </c>
      <c r="I17" s="28">
        <v>0.82361111111111107</v>
      </c>
      <c r="J17" s="28"/>
      <c r="K17" s="28"/>
      <c r="L17" s="28"/>
      <c r="M17" s="28"/>
      <c r="N17" s="28"/>
      <c r="O17" s="28"/>
      <c r="P17" s="28">
        <v>0.83750000000000002</v>
      </c>
    </row>
    <row r="18" spans="2:16" ht="14.1" customHeight="1" x14ac:dyDescent="0.35">
      <c r="B18" s="35" t="s">
        <v>42</v>
      </c>
      <c r="C18" s="27">
        <v>9151</v>
      </c>
      <c r="D18" s="27">
        <v>9152</v>
      </c>
      <c r="E18" s="27">
        <v>9172</v>
      </c>
      <c r="F18" s="27">
        <v>9184</v>
      </c>
      <c r="G18" s="27">
        <v>9234</v>
      </c>
      <c r="H18" s="27">
        <v>9299</v>
      </c>
      <c r="I18" s="27">
        <v>9460</v>
      </c>
      <c r="J18" s="27"/>
      <c r="K18" s="27"/>
      <c r="L18" s="27"/>
      <c r="M18" s="27"/>
      <c r="N18" s="27"/>
      <c r="O18" s="27"/>
      <c r="P18" s="114">
        <v>9471</v>
      </c>
    </row>
    <row r="19" spans="2:16" ht="14.1" customHeight="1" thickBot="1" x14ac:dyDescent="0.4">
      <c r="B19" s="13" t="s">
        <v>43</v>
      </c>
      <c r="C19" s="29"/>
      <c r="D19" s="27">
        <v>9164</v>
      </c>
      <c r="E19" s="30">
        <v>9183</v>
      </c>
      <c r="F19" s="30">
        <v>9233</v>
      </c>
      <c r="G19" s="30">
        <v>9298</v>
      </c>
      <c r="H19" s="30">
        <v>9459</v>
      </c>
      <c r="I19" s="30">
        <v>9470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50</v>
      </c>
      <c r="G20" s="33">
        <f>IF(ISNUMBER(G18),G19-G18+1,"")</f>
        <v>65</v>
      </c>
      <c r="H20" s="33">
        <f>IF(ISNUMBER(H18),H19-H18+1,"")</f>
        <v>161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>
        <v>0.34166666666666667</v>
      </c>
      <c r="D24" s="102">
        <v>0.34375</v>
      </c>
      <c r="E24" s="109" t="s">
        <v>177</v>
      </c>
      <c r="F24" s="153" t="s">
        <v>189</v>
      </c>
      <c r="G24" s="153"/>
      <c r="H24" s="153"/>
      <c r="I24" s="153"/>
      <c r="J24" s="102">
        <v>0.82361111111111107</v>
      </c>
      <c r="K24" s="102">
        <v>0.82499999999999996</v>
      </c>
      <c r="L24" s="36" t="s">
        <v>175</v>
      </c>
      <c r="M24" s="153" t="s">
        <v>195</v>
      </c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>
        <v>0.34444444444444444</v>
      </c>
      <c r="D26" s="102">
        <v>0.34791666666666665</v>
      </c>
      <c r="E26" s="109" t="s">
        <v>164</v>
      </c>
      <c r="F26" s="153" t="s">
        <v>188</v>
      </c>
      <c r="G26" s="153"/>
      <c r="H26" s="153"/>
      <c r="I26" s="153"/>
      <c r="J26" s="102">
        <v>0.82708333333333328</v>
      </c>
      <c r="K26" s="102">
        <v>0.82986111111111116</v>
      </c>
      <c r="L26" s="36" t="s">
        <v>176</v>
      </c>
      <c r="M26" s="153" t="s">
        <v>194</v>
      </c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0.22916666666666666</v>
      </c>
      <c r="D30" s="43">
        <v>8.3333333333333329E-2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0.10138888888888889</v>
      </c>
      <c r="P30" s="46">
        <f>SUM(C30:J30,L30:N30)</f>
        <v>0.3125</v>
      </c>
    </row>
    <row r="31" spans="2:16" ht="14.1" customHeight="1" x14ac:dyDescent="0.35">
      <c r="B31" s="37" t="s">
        <v>169</v>
      </c>
      <c r="C31" s="47">
        <v>0.24930555555555556</v>
      </c>
      <c r="D31" s="7">
        <v>0.18472222222222223</v>
      </c>
      <c r="E31" s="7"/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0.4513888888888889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0.24930555555555556</v>
      </c>
      <c r="D34" s="106">
        <f t="shared" ref="D34:P34" si="1">D31-D32-D33</f>
        <v>0.18472222222222223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0.4513888888888889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190</v>
      </c>
      <c r="D36" s="144"/>
      <c r="E36" s="143" t="s">
        <v>191</v>
      </c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92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-160.5</v>
      </c>
      <c r="D72" s="60">
        <v>-162.30000000000001</v>
      </c>
      <c r="E72" s="96" t="s">
        <v>118</v>
      </c>
      <c r="F72" s="60">
        <v>24.2</v>
      </c>
      <c r="G72" s="60">
        <v>20.7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-155.69999999999999</v>
      </c>
      <c r="D73" s="60">
        <v>-157.80000000000001</v>
      </c>
      <c r="E73" s="98" t="s">
        <v>122</v>
      </c>
      <c r="F73" s="60">
        <v>35.1</v>
      </c>
      <c r="G73" s="60">
        <v>36.6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-209.1</v>
      </c>
      <c r="D74" s="60">
        <v>-210.6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-123.8</v>
      </c>
      <c r="D75" s="60">
        <v>-127.2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34.299999999999997</v>
      </c>
      <c r="D76" s="60">
        <v>30.8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32.1</v>
      </c>
      <c r="D77" s="60">
        <v>28.7</v>
      </c>
      <c r="E77" s="98" t="s">
        <v>142</v>
      </c>
      <c r="F77" s="116">
        <v>260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27.7</v>
      </c>
      <c r="D78" s="60">
        <v>24.1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26.2</v>
      </c>
      <c r="D79" s="60">
        <v>22.6</v>
      </c>
      <c r="E79" s="96" t="s">
        <v>152</v>
      </c>
      <c r="F79" s="60">
        <v>17.100000000000001</v>
      </c>
      <c r="G79" s="60">
        <v>14.2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5.6799999999999998E-6</v>
      </c>
      <c r="D80" s="115">
        <v>5.2000000000000002E-6</v>
      </c>
      <c r="E80" s="98" t="s">
        <v>157</v>
      </c>
      <c r="F80" s="60">
        <v>62.1</v>
      </c>
      <c r="G80" s="60">
        <v>68.099999999999994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184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 t="s">
        <v>186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2025-04-11T20:40:10Z</dcterms:modified>
</cp:coreProperties>
</file>