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CD79C607-6E20-4E45-9AF2-8E6BF2FB393B}" xr6:coauthVersionLast="47" xr6:coauthVersionMax="47" xr10:uidLastSave="{00000000-0000-0000-0000-000000000000}"/>
  <bookViews>
    <workbookView xWindow="25800" yWindow="918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<sst xmlns="http://schemas.openxmlformats.org/spreadsheetml/2006/main" count="214" uniqueCount="200">
  <si>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</si>
  <si>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</si>
  <si>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</si>
  <si>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</si>
  <si>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</si>
  <si>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</si>
  <si>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</si>
  <si>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</si>
  <si>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</si>
  <si>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</si>
  <si>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</si>
  <si>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</si>
  <si>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</si>
  <si>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</si>
  <si>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</si>
  <si>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</si>
  <si>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</si>
  <si>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</si>
  <si>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</si>
  <si>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</si>
  <si>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</si>
  <si>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</si>
  <si>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</si>
  <si>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</si>
  <si>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</si>
  <si>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</si>
  <si>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</si>
  <si>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</si>
  <si>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</si>
  <si>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</si>
  <si>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</si>
  <si>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</si>
  <si>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</si>
  <si>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</si>
  <si>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</si>
  <si>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</si>
  <si>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</si>
  <si>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</si>
  <si>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</si>
  <si>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</si>
  <si>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</si>
  <si>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</si>
  <si>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</si>
  <si>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</si>
  <si>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</si>
  <si>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</si>
  <si>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</si>
  <si>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</si>
  <si>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</si>
  <si>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</si>
  <si>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</si>
  <si>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</si>
  <si>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</si>
  <si>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</si>
  <si>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</si>
  <si>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</si>
  <si>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</si>
  <si>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</si>
  <si>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</si>
  <si>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</si>
  <si>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</si>
  <si>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</si>
  <si>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</si>
  <si>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</si>
  <si>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</si>
  <si>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</si>
  <si>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</si>
  <si>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</si>
  <si>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</si>
  <si>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</si>
  <si>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</si>
  <si>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</si>
  <si>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</si>
  <si>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</si>
  <si>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</si>
  <si>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</si>
  <si>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</si>
  <si>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</si>
  <si>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</si>
  <si>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</si>
  <si>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</si>
  <si>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</si>
  <si>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</si>
  <si>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</si>
  <si>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</si>
  <si>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</si>
  <si>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</si>
  <si>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</si>
  <si>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</si>
  <si>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</si>
  <si>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</si>
  <si>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</si>
  <si>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</si>
  <si>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</si>
  <si>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</si>
  <si>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</si>
  <si>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</si>
  <si>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</si>
  <si>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</si>
  <si>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</si>
  <si>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</si>
  <si>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</si>
  <si>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</si>
  <si>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</si>
  <si>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</si>
  <si>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</si>
  <si>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</si>
  <si>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</si>
  <si>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</si>
  <si>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</si>
  <si>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</si>
  <si>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</si>
  <si>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</si>
  <si>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</si>
  <si>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</si>
  <si>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</si>
  <si>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</si>
  <si>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</si>
  <si>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</si>
  <si>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</si>
  <si>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</si>
  <si>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</si>
  <si>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</si>
  <si>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</si>
  <si>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</si>
  <si>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</si>
  <si>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</si>
  <si>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</si>
  <si>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</si>
  <si>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</si>
  <si>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</si>
  <si>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</si>
  <si>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</si>
  <si>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</si>
  <si>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</si>
  <si>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</si>
  <si>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</si>
  <si>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</si>
  <si>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</si>
  <si>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</si>
  <si>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</si>
  <si>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</si>
  <si>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</si>
  <si>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</si>
  <si>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</si>
  <si>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</si>
  <si>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</si>
  <si>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</si>
  <si>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</si>
  <si>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</si>
  <si>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</si>
  <si>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</si>
  <si>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</si>
  <si>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</si>
  <si>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</si>
  <si>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</si>
  <si>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</si>
  <si>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</si>
  <si>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</si>
  <si>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</si>
  <si>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</si>
  <si>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</si>
  <si>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</si>
  <si>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</si>
  <si>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</si>
  <si>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</si>
  <si>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</si>
  <si>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</si>
  <si>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</si>
  <si>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</si>
  <si>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</si>
  <si>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</si>
  <si>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</si>
  <si>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</si>
  <si>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</si>
  <si>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</si>
  <si>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</si>
  <si>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</si>
  <si>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</si>
  <si>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</si>
  <si>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</si>
  <si>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</si>
  <si>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</si>
  <si>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</si>
  <si>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</si>
  <si>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DEEPS</t>
    <phoneticPr fontId="3" type="noConversion"/>
  </si>
  <si>
    <t>[008935] 풍속의 영향은 없으나 Dec oscillation으로 인해 3차례 포인팅 실패함/ tmr로 망원경을 관측 위치로 보낸 후 정상화 됨</t>
    <phoneticPr fontId="3" type="noConversion"/>
  </si>
  <si>
    <t>E_008981</t>
    <phoneticPr fontId="3" type="noConversion"/>
  </si>
  <si>
    <t>M_009024-009025:K</t>
    <phoneticPr fontId="3" type="noConversion"/>
  </si>
  <si>
    <t>L_008939-008988</t>
    <phoneticPr fontId="3" type="noConversion"/>
  </si>
  <si>
    <t>[10:40-10:56] 짙은 구름(비구름 아님)으로 인해 돔셔터는 열어 둔 채로 잠시 관측 대기 후 관측 재개</t>
    <phoneticPr fontId="3" type="noConversion"/>
  </si>
  <si>
    <t>구름으로 인해 오후/오전 플랫 건너 뜀</t>
    <phoneticPr fontId="3" type="noConversion"/>
  </si>
  <si>
    <t>I_009136</t>
    <phoneticPr fontId="3" type="noConversion"/>
  </si>
  <si>
    <t>SSE</t>
    <phoneticPr fontId="3" type="noConversion"/>
  </si>
  <si>
    <t>ENE</t>
    <phoneticPr fontId="3" type="noConversion"/>
  </si>
  <si>
    <t>[12:12] 달에 의한 포화가 계속되어 다음 타겟 시간을 기다리기 위해 관측 대기/[13:16] DEEPS 노출 시간 절반으로 줄여서 관측 재개</t>
    <phoneticPr fontId="3" type="noConversion"/>
  </si>
  <si>
    <t>E_008981 DEEPS 노출시간을 줄여서 관측하기로 결정 되기 전 KSP 스크립트를 시작해서 하나를 촬영함</t>
    <phoneticPr fontId="3" type="noConversion"/>
  </si>
  <si>
    <t>I_009136 filter I와 초점 값 누락 됨</t>
    <phoneticPr fontId="3" type="noConversion"/>
  </si>
  <si>
    <t>C_008924-009117</t>
    <phoneticPr fontId="3" type="noConversion"/>
  </si>
  <si>
    <t>DS9(영상확인) 4회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</si>
</sst>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45757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87.025316455696199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0.38194444444444442</v>
      </c>
      <c r="D9" s="8">
        <v>1</v>
      </c>
      <c r="E9" s="8">
        <v>15.7</v>
      </c>
      <c r="F9" s="8">
        <v>64.599999999999994</v>
      </c>
      <c r="G9" s="36" t="s">
        <v>193</v>
      </c>
      <c r="H9" s="8">
        <v>1.5</v>
      </c>
      <c r="I9" s="36">
        <v>93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15.8</v>
      </c>
      <c r="F10" s="8">
        <v>63.3</v>
      </c>
      <c r="G10" s="36" t="s">
        <v>194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0.79374999999999996</v>
      </c>
      <c r="D11" s="15">
        <v>0.8</v>
      </c>
      <c r="E11" s="15">
        <v>15.2</v>
      </c>
      <c r="F11" s="15">
        <v>57.8</v>
      </c>
      <c r="G11" s="36" t="s">
        <v>194</v>
      </c>
      <c r="H11" s="15">
        <v>1.9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24.411805555555556</v>
      </c>
      <c r="D12" s="19">
        <f>AVERAGE(D9:D11)</f>
        <v>0.96666666666666679</v>
      </c>
      <c r="E12" s="19">
        <f>AVERAGE(E9:E11)</f>
        <v>15.566666666666668</v>
      </c>
      <c r="F12" s="20">
        <f>AVERAGE(F9:F11)</f>
        <v>61.9</v>
      </c>
      <c r="G12" s="21"/>
      <c r="H12" s="22">
        <f>AVERAGE(H9:H11)</f>
        <v>1.4666666666666668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185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0.33888888888888891</v>
      </c>
      <c r="D17" s="28">
        <v>0.34027777777777779</v>
      </c>
      <c r="E17" s="28">
        <v>0.36666666666666664</v>
      </c>
      <c r="F17" s="28">
        <v>0.38194444444444442</v>
      </c>
      <c r="G17" s="28">
        <v>0.56944444444444442</v>
      </c>
      <c r="H17" s="28">
        <v>0.82013888888888886</v>
      </c>
      <c r="I17" s="28"/>
      <c r="J17" s="28"/>
      <c r="K17" s="28"/>
      <c r="L17" s="28"/>
      <c r="M17" s="28"/>
      <c r="N17" s="28"/>
      <c r="O17" s="28"/>
      <c r="P17" s="28">
        <v>0.82708333333333328</v>
      </c>
    </row>
    <row r="18" spans="2:16" ht="14.1" customHeight="1" x14ac:dyDescent="0.35">
      <c r="B18" s="35" t="s">
        <v>42</v>
      </c>
      <c r="C18" s="27">
        <v>8915</v>
      </c>
      <c r="D18" s="27">
        <v>8916</v>
      </c>
      <c r="E18" s="27">
        <v>8924</v>
      </c>
      <c r="F18" s="27">
        <v>8933</v>
      </c>
      <c r="G18" s="27">
        <v>8989</v>
      </c>
      <c r="H18" s="27">
        <v>9145</v>
      </c>
      <c r="I18" s="27"/>
      <c r="J18" s="27"/>
      <c r="K18" s="27"/>
      <c r="L18" s="27"/>
      <c r="M18" s="27"/>
      <c r="N18" s="27"/>
      <c r="O18" s="27"/>
      <c r="P18" s="114">
        <v>9150</v>
      </c>
    </row>
    <row r="19" spans="2:16" ht="14.1" customHeight="1" thickBot="1" x14ac:dyDescent="0.4">
      <c r="B19" s="13" t="s">
        <v>43</v>
      </c>
      <c r="C19" s="29"/>
      <c r="D19" s="27">
        <v>8920</v>
      </c>
      <c r="E19" s="30">
        <v>8988</v>
      </c>
      <c r="F19" s="30">
        <v>8988</v>
      </c>
      <c r="G19" s="30">
        <v>9144</v>
      </c>
      <c r="H19" s="30">
        <v>9149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65</v>
      </c>
      <c r="F20" s="33">
        <f>IF(ISNUMBER(F18),F19-F18+1,"")</f>
        <v>56</v>
      </c>
      <c r="G20" s="33">
        <f>IF(ISNUMBER(G18),G19-G18+1,"")</f>
        <v>156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0.22569444444444445</v>
      </c>
      <c r="D30" s="43"/>
      <c r="E30" s="43"/>
      <c r="F30" s="43"/>
      <c r="G30" s="43">
        <v>0.18611111111111112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0.41180555555555554</v>
      </c>
    </row>
    <row r="31" spans="2:16" ht="14.1" customHeight="1" x14ac:dyDescent="0.35">
      <c r="B31" s="37" t="s">
        <v>169</v>
      </c>
      <c r="C31" s="47">
        <v>0.23958333333333334</v>
      </c>
      <c r="D31" s="7"/>
      <c r="E31" s="7"/>
      <c r="F31" s="7"/>
      <c r="G31" s="7">
        <v>0.18611111111111112</v>
      </c>
      <c r="H31" s="7"/>
      <c r="I31" s="7"/>
      <c r="J31" s="7"/>
      <c r="K31" s="7">
        <v>1.3194444444444444E-2</v>
      </c>
      <c r="L31" s="7"/>
      <c r="M31" s="7"/>
      <c r="N31" s="7"/>
      <c r="O31" s="48"/>
      <c r="P31" s="46">
        <f>SUM(C31:N31)</f>
        <v>0.43888888888888894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5.6944444444444443E-2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5.6944444444444443E-2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0.23958333333333334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0.12916666666666668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1.3194444444444444E-2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0.38194444444444448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198</v>
      </c>
      <c r="D36" s="144"/>
      <c r="E36" s="143" t="s">
        <v>189</v>
      </c>
      <c r="F36" s="144"/>
      <c r="G36" s="143" t="s">
        <v>187</v>
      </c>
      <c r="H36" s="144"/>
      <c r="I36" s="143" t="s">
        <v>188</v>
      </c>
      <c r="J36" s="144"/>
      <c r="K36" s="143" t="s">
        <v>192</v>
      </c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196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 t="s">
        <v>197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1717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-160.30000000000001</v>
      </c>
      <c r="D72" s="60">
        <v>-161.6</v>
      </c>
      <c r="E72" s="96" t="s">
        <v>118</v>
      </c>
      <c r="F72" s="60">
        <v>24.5</v>
      </c>
      <c r="G72" s="60">
        <v>22.2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-155.4</v>
      </c>
      <c r="D73" s="60">
        <v>-157.19999999999999</v>
      </c>
      <c r="E73" s="98" t="s">
        <v>122</v>
      </c>
      <c r="F73" s="60">
        <v>34.700000000000003</v>
      </c>
      <c r="G73" s="60">
        <v>36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-209.9</v>
      </c>
      <c r="D74" s="60">
        <v>-208.9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-123.5</v>
      </c>
      <c r="D75" s="60">
        <v>-126.8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34.6</v>
      </c>
      <c r="D76" s="60">
        <v>32.6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32.4</v>
      </c>
      <c r="D77" s="60">
        <v>30.4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</v>
      </c>
      <c r="D78" s="60">
        <v>25.9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26.5</v>
      </c>
      <c r="D79" s="60">
        <v>24.3</v>
      </c>
      <c r="E79" s="96" t="s">
        <v>152</v>
      </c>
      <c r="F79" s="60">
        <v>16.8</v>
      </c>
      <c r="G79" s="60">
        <v>15.2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5.48E-6</v>
      </c>
      <c r="D80" s="115">
        <v>5.57E-6</v>
      </c>
      <c r="E80" s="98" t="s">
        <v>157</v>
      </c>
      <c r="F80" s="60">
        <v>66</v>
      </c>
      <c r="G80" s="60">
        <v>69.599999999999994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2025-04-10T20:00:32Z</dcterms:modified>
</cp:coreProperties>
</file>