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8B4CC6B7-9551-43EE-9FCD-B85BBA197AA3}" xr6:coauthVersionLast="47" xr6:coauthVersionMax="47" xr10:uidLastSave="{00000000-0000-0000-0000-000000000000}"/>
  <bookViews>
    <workbookView xWindow="24516" yWindow="9024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<sst xmlns="http://schemas.openxmlformats.org/spreadsheetml/2006/main" count="209" uniqueCount="195">
  <si>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</si>
  <si>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</si>
  <si>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</si>
  <si>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</si>
  <si>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</si>
  <si>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</si>
  <si>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</si>
  <si>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</si>
  <si>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</si>
  <si>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</si>
  <si>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</si>
  <si>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</si>
  <si>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</si>
  <si>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</si>
  <si>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</si>
  <si>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</si>
  <si>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</si>
  <si>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</si>
  <si>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</si>
  <si>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</si>
  <si>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</si>
  <si>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</si>
  <si>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</si>
  <si>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</si>
  <si>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</si>
  <si>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</si>
  <si>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</si>
  <si>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</si>
  <si>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</si>
  <si>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</si>
  <si>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</si>
  <si>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</si>
  <si>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</si>
  <si>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</si>
  <si>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</si>
  <si>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</si>
  <si>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</si>
  <si>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</si>
  <si>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</si>
  <si>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</si>
  <si>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</si>
  <si>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</si>
  <si>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</si>
  <si>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</si>
  <si>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</si>
  <si>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</si>
  <si>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</si>
  <si>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</si>
  <si>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</si>
  <si>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</si>
  <si>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</si>
  <si>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</si>
  <si>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</si>
  <si>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</si>
  <si>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</si>
  <si>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</si>
  <si>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</si>
  <si>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</si>
  <si>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</si>
  <si>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</si>
  <si>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</si>
  <si>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</si>
  <si>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</si>
  <si>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</si>
  <si>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</si>
  <si>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</si>
  <si>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</si>
  <si>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</si>
  <si>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</si>
  <si>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</si>
  <si>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</si>
  <si>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</si>
  <si>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</si>
  <si>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</si>
  <si>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</si>
  <si>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</si>
  <si>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</si>
  <si>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</si>
  <si>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</si>
  <si>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</si>
  <si>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</si>
  <si>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</si>
  <si>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</si>
  <si>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</si>
  <si>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</si>
  <si>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</si>
  <si>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</si>
  <si>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</si>
  <si>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</si>
  <si>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</si>
  <si>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</si>
  <si>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</si>
  <si>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</si>
  <si>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</si>
  <si>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</si>
  <si>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</si>
  <si>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</si>
  <si>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</si>
  <si>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</si>
  <si>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</si>
  <si>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</si>
  <si>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</si>
  <si>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</si>
  <si>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</si>
  <si>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</si>
  <si>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</si>
  <si>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</si>
  <si>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</si>
  <si>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</si>
  <si>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</si>
  <si>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</si>
  <si>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</si>
  <si>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</si>
  <si>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</si>
  <si>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</si>
  <si>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</si>
  <si>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</si>
  <si>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</si>
  <si>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</si>
  <si>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</si>
  <si>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</si>
  <si>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</si>
  <si>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</si>
  <si>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</si>
  <si>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</si>
  <si>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</si>
  <si>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</si>
  <si>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</si>
  <si>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</si>
  <si>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</si>
  <si>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</si>
  <si>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</si>
  <si>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</si>
  <si>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</si>
  <si>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</si>
  <si>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</si>
  <si>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</si>
  <si>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</si>
  <si>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</si>
  <si>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</si>
  <si>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</si>
  <si>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</si>
  <si>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</si>
  <si>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</si>
  <si>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</si>
  <si>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</si>
  <si>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</si>
  <si>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</si>
  <si>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</si>
  <si>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</si>
  <si>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</si>
  <si>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</si>
  <si>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</si>
  <si>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</si>
  <si>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</si>
  <si>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</si>
  <si>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</si>
  <si>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</si>
  <si>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</si>
  <si>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</si>
  <si>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</si>
  <si>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</si>
  <si>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</si>
  <si>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</si>
  <si>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</si>
  <si>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</si>
  <si>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</si>
  <si>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</si>
  <si>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</si>
  <si>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</si>
  <si>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</si>
  <si>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</si>
  <si>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</si>
  <si>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</si>
  <si>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</si>
  <si>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</si>
  <si>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</si>
  <si>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</si>
  <si>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</si>
  <si>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</si>
  <si>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</si>
  <si>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</si>
  <si>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</si>
  <si>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</si>
  <si>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</si>
  <si>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</si>
  <si>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SE</t>
    <phoneticPr fontId="3" type="noConversion"/>
  </si>
  <si>
    <t>ESE</t>
    <phoneticPr fontId="3" type="noConversion"/>
  </si>
  <si>
    <t xml:space="preserve"> </t>
    <phoneticPr fontId="3" type="noConversion"/>
  </si>
  <si>
    <t>10s/23k 14s/23k 20s/23k</t>
    <phoneticPr fontId="3" type="noConversion"/>
  </si>
  <si>
    <t>17s/25k 23s/25k 28s/24k</t>
    <phoneticPr fontId="3" type="noConversion"/>
  </si>
  <si>
    <t xml:space="preserve">[12:35-12:55] 망원경이 관측 위치에 멈추지 않고 좌우로 움직여서 포인팅 실패 함/ EIB를 꺼도 멈추지 않아 비상정지 버튼으로 망원경을 멈춤/ </t>
    <phoneticPr fontId="3" type="noConversion"/>
  </si>
  <si>
    <t>[16:42] 높은 습도(vaisala 81%/ topring85%/ 외벽 물기)로 인한 관측 대기 후 종료</t>
    <phoneticPr fontId="3" type="noConversion"/>
  </si>
  <si>
    <t>-</t>
    <phoneticPr fontId="3" type="noConversion"/>
  </si>
  <si>
    <t xml:space="preserve"> tmux reset 후 정상 화 됨(영상 첨부함)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</si>
</sst>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1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45755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64.724919093851142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0.38333333333333336</v>
      </c>
      <c r="D9" s="8">
        <v>1</v>
      </c>
      <c r="E9" s="8">
        <v>15.7</v>
      </c>
      <c r="F9" s="8">
        <v>39.9</v>
      </c>
      <c r="G9" s="36" t="s">
        <v>187</v>
      </c>
      <c r="H9" s="8">
        <v>0.9</v>
      </c>
      <c r="I9" s="36">
        <v>78.599999999999994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13.3</v>
      </c>
      <c r="F10" s="8">
        <v>66.3</v>
      </c>
      <c r="G10" s="36" t="s">
        <v>186</v>
      </c>
      <c r="H10" s="8">
        <v>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0.73958333333333337</v>
      </c>
      <c r="D11" s="15" t="s">
        <v>193</v>
      </c>
      <c r="E11" s="15">
        <v>11.2</v>
      </c>
      <c r="F11" s="15">
        <v>82.7</v>
      </c>
      <c r="G11" s="36" t="s">
        <v>186</v>
      </c>
      <c r="H11" s="15">
        <v>3.9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24.356249999999999</v>
      </c>
      <c r="D12" s="19">
        <f>AVERAGE(D9:D11)</f>
        <v>1.4</v>
      </c>
      <c r="E12" s="19">
        <f>AVERAGE(E9:E11)</f>
        <v>13.4</v>
      </c>
      <c r="F12" s="20">
        <f>AVERAGE(F9:F11)</f>
        <v>62.966666666666661</v>
      </c>
      <c r="G12" s="21"/>
      <c r="H12" s="22">
        <f>AVERAGE(H9:H11)</f>
        <v>3.2666666666666671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183</v>
      </c>
      <c r="G16" s="113" t="s">
        <v>184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0.33611111111111114</v>
      </c>
      <c r="D17" s="28">
        <v>0.33750000000000002</v>
      </c>
      <c r="E17" s="28">
        <v>0.36319444444444443</v>
      </c>
      <c r="F17" s="28">
        <v>0.38333333333333336</v>
      </c>
      <c r="G17" s="28">
        <v>0.5756944444444444</v>
      </c>
      <c r="H17" s="28">
        <v>0.73958333333333337</v>
      </c>
      <c r="I17" s="28"/>
      <c r="J17" s="28"/>
      <c r="K17" s="28"/>
      <c r="L17" s="28"/>
      <c r="M17" s="28"/>
      <c r="N17" s="28"/>
      <c r="O17" s="28"/>
      <c r="P17" s="28">
        <v>0.74375000000000002</v>
      </c>
    </row>
    <row r="18" spans="2:16" ht="14.1" customHeight="1" x14ac:dyDescent="0.35">
      <c r="B18" s="35" t="s">
        <v>42</v>
      </c>
      <c r="C18" s="27">
        <v>8467</v>
      </c>
      <c r="D18" s="27">
        <v>8468</v>
      </c>
      <c r="E18" s="27">
        <v>8491</v>
      </c>
      <c r="F18" s="27">
        <v>8503</v>
      </c>
      <c r="G18" s="27">
        <v>8576</v>
      </c>
      <c r="H18" s="27">
        <v>8652</v>
      </c>
      <c r="I18" s="27"/>
      <c r="J18" s="27"/>
      <c r="K18" s="27"/>
      <c r="L18" s="27"/>
      <c r="M18" s="27"/>
      <c r="N18" s="27"/>
      <c r="O18" s="27"/>
      <c r="P18" s="114">
        <v>8657</v>
      </c>
    </row>
    <row r="19" spans="2:16" ht="14.1" customHeight="1" thickBot="1" x14ac:dyDescent="0.4">
      <c r="B19" s="13" t="s">
        <v>43</v>
      </c>
      <c r="C19" s="29"/>
      <c r="D19" s="27">
        <v>8480</v>
      </c>
      <c r="E19" s="30">
        <v>8502</v>
      </c>
      <c r="F19" s="30">
        <v>8575</v>
      </c>
      <c r="G19" s="30">
        <v>8651</v>
      </c>
      <c r="H19" s="30">
        <v>8656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73</v>
      </c>
      <c r="G20" s="33">
        <f>IF(ISNUMBER(G18),G19-G18+1,"")</f>
        <v>76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0.34444444444444444</v>
      </c>
      <c r="D24" s="102">
        <v>0.34583333333333333</v>
      </c>
      <c r="E24" s="109" t="s">
        <v>177</v>
      </c>
      <c r="F24" s="164" t="s">
        <v>189</v>
      </c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0.34791666666666665</v>
      </c>
      <c r="D26" s="102">
        <v>0.35</v>
      </c>
      <c r="E26" s="109" t="s">
        <v>164</v>
      </c>
      <c r="F26" s="164" t="s">
        <v>190</v>
      </c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0.21944444444444444</v>
      </c>
      <c r="D30" s="43"/>
      <c r="E30" s="43"/>
      <c r="F30" s="43"/>
      <c r="G30" s="43">
        <v>0.19027777777777777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0.40972222222222221</v>
      </c>
    </row>
    <row r="31" spans="2:16" ht="14.1" customHeight="1" x14ac:dyDescent="0.35">
      <c r="B31" s="37" t="s">
        <v>169</v>
      </c>
      <c r="C31" s="47">
        <v>0.21944444444444444</v>
      </c>
      <c r="D31" s="7"/>
      <c r="E31" s="7"/>
      <c r="F31" s="7"/>
      <c r="G31" s="7">
        <v>0.19236111111111112</v>
      </c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0.42916666666666664</v>
      </c>
    </row>
    <row r="32" spans="2:16" ht="14.1" customHeight="1" x14ac:dyDescent="0.35">
      <c r="B32" s="37" t="s">
        <v>65</v>
      </c>
      <c r="C32" s="49">
        <v>0.15138888888888888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0.15138888888888888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6.8055555555555564E-2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0.19236111111111112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0.27777777777777779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 t="s">
        <v>188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1489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-160.69999999999999</v>
      </c>
      <c r="D72" s="60">
        <v>-162.19999999999999</v>
      </c>
      <c r="E72" s="96" t="s">
        <v>118</v>
      </c>
      <c r="F72" s="60">
        <v>22.7</v>
      </c>
      <c r="G72" s="60">
        <v>20.9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-155.80000000000001</v>
      </c>
      <c r="D73" s="60">
        <v>-157.6</v>
      </c>
      <c r="E73" s="98" t="s">
        <v>122</v>
      </c>
      <c r="F73" s="60">
        <v>32.299999999999997</v>
      </c>
      <c r="G73" s="60">
        <v>35.700000000000003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-209.7</v>
      </c>
      <c r="D74" s="60">
        <v>-210.7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-123.4</v>
      </c>
      <c r="D75" s="60">
        <v>-128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33.200000000000003</v>
      </c>
      <c r="D76" s="60">
        <v>31.4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30.9</v>
      </c>
      <c r="D77" s="60">
        <v>29.1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26.4</v>
      </c>
      <c r="D78" s="60">
        <v>24.6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24.9</v>
      </c>
      <c r="D79" s="60">
        <v>23</v>
      </c>
      <c r="E79" s="96" t="s">
        <v>152</v>
      </c>
      <c r="F79" s="60">
        <v>16.899999999999999</v>
      </c>
      <c r="G79" s="60">
        <v>13.8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5.9499999999999998E-6</v>
      </c>
      <c r="D80" s="115">
        <v>4.95E-6</v>
      </c>
      <c r="E80" s="98" t="s">
        <v>157</v>
      </c>
      <c r="F80" s="60">
        <v>45.6</v>
      </c>
      <c r="G80" s="60">
        <v>60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2025-04-08T18:05:33Z</dcterms:modified>
</cp:coreProperties>
</file>