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9F63D77B-D503-48B1-AD4E-9AEC4BA22864}" xr6:coauthVersionLast="47" xr6:coauthVersionMax="47" xr10:uidLastSave="{00000000-0000-0000-0000-000000000000}"/>
  <bookViews>
    <workbookView xWindow="25824" yWindow="11496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<sst xmlns="http://schemas.openxmlformats.org/spreadsheetml/2006/main" count="210" uniqueCount="197">
  <si>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</si>
  <si>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</si>
  <si>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</si>
  <si>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</si>
  <si>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</si>
  <si>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</si>
  <si>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</si>
  <si>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</si>
  <si>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</si>
  <si>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</si>
  <si>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</si>
  <si>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</si>
  <si>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</si>
  <si>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</si>
  <si>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</si>
  <si>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</si>
  <si>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</si>
  <si>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</si>
  <si>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</si>
  <si>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</si>
  <si>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</si>
  <si>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</si>
  <si>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</si>
  <si>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</si>
  <si>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</si>
  <si>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</si>
  <si>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</si>
  <si>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</si>
  <si>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</si>
  <si>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</si>
  <si>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</si>
  <si>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</si>
  <si>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</si>
  <si>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</si>
  <si>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</si>
  <si>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</si>
  <si>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</si>
  <si>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</si>
  <si>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</si>
  <si>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</si>
  <si>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</si>
  <si>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</si>
  <si>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</si>
  <si>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</si>
  <si>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</si>
  <si>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</si>
  <si>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</si>
  <si>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</si>
  <si>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</si>
  <si>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</si>
  <si>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</si>
  <si>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</si>
  <si>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</si>
  <si>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</si>
  <si>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</si>
  <si>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</si>
  <si>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</si>
  <si>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</si>
  <si>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</si>
  <si>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</si>
  <si>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</si>
  <si>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</si>
  <si>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</si>
  <si>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</si>
  <si>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</si>
  <si>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</si>
  <si>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</si>
  <si>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</si>
  <si>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</si>
  <si>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</si>
  <si>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</si>
  <si>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</si>
  <si>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</si>
  <si>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</si>
  <si>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</si>
  <si>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</si>
  <si>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</si>
  <si>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</si>
  <si>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</si>
  <si>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</si>
  <si>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</si>
  <si>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</si>
  <si>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</si>
  <si>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</si>
  <si>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</si>
  <si>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</si>
  <si>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</si>
  <si>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</si>
  <si>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</si>
  <si>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</si>
  <si>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</si>
  <si>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</si>
  <si>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</si>
  <si>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</si>
  <si>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</si>
  <si>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</si>
  <si>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</si>
  <si>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</si>
  <si>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</si>
  <si>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</si>
  <si>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</si>
  <si>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</si>
  <si>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</si>
  <si>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</si>
  <si>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</si>
  <si>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</si>
  <si>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</si>
  <si>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</si>
  <si>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</si>
  <si>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</si>
  <si>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</si>
  <si>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</si>
  <si>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</si>
  <si>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</si>
  <si>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</si>
  <si>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</si>
  <si>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</si>
  <si>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</si>
  <si>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</si>
  <si>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</si>
  <si>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</si>
  <si>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</si>
  <si>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</si>
  <si>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</si>
  <si>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</si>
  <si>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</si>
  <si>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</si>
  <si>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</si>
  <si>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</si>
  <si>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</si>
  <si>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</si>
  <si>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</si>
  <si>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</si>
  <si>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</si>
  <si>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</si>
  <si>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</si>
  <si>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</si>
  <si>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</si>
  <si>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</si>
  <si>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</si>
  <si>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</si>
  <si>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</si>
  <si>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</si>
  <si>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</si>
  <si>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</si>
  <si>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</si>
  <si>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</si>
  <si>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</si>
  <si>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</si>
  <si>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</si>
  <si>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</si>
  <si>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</si>
  <si>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</si>
  <si>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</si>
  <si>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</si>
  <si>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</si>
  <si>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</si>
  <si>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</si>
  <si>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</si>
  <si>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</si>
  <si>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</si>
  <si>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</si>
  <si>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</si>
  <si>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</si>
  <si>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</si>
  <si>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</si>
  <si>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</si>
  <si>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</si>
  <si>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</si>
  <si>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</si>
  <si>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</si>
  <si>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</si>
  <si>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</si>
  <si>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</si>
  <si>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</si>
  <si>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</si>
  <si>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</si>
  <si>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</si>
  <si>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</si>
  <si>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</si>
  <si>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</si>
  <si>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-</t>
    <phoneticPr fontId="3" type="noConversion"/>
  </si>
  <si>
    <t>김예은</t>
    <phoneticPr fontId="3" type="noConversion"/>
  </si>
  <si>
    <t>NNW</t>
    <phoneticPr fontId="3" type="noConversion"/>
  </si>
  <si>
    <t>ALL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</si>
  <si>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</si>
  <si>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</si>
  <si>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</si>
  <si>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구름의 영향으로 오후/오전 플랫 건너 뜀</t>
    <phoneticPr fontId="3" type="noConversion"/>
  </si>
  <si>
    <t>M_005443-005444:K</t>
    <phoneticPr fontId="3" type="noConversion"/>
  </si>
  <si>
    <t>[15:14] 강풍(평균 17m/s ~20m/s) 및 맞바람(ESE)으로 인한 관측 대기/[16:56] 관측 재개</t>
    <phoneticPr fontId="3" type="noConversion"/>
  </si>
  <si>
    <t>C_005504-005513</t>
    <phoneticPr fontId="3" type="noConversion"/>
  </si>
  <si>
    <t>SE</t>
    <phoneticPr fontId="3" type="noConversion"/>
  </si>
  <si>
    <t>ESE</t>
    <phoneticPr fontId="3" type="noConversion"/>
  </si>
  <si>
    <t>[17:30] 짙은 구름으로 인한 관측 대기/ [18:30] 짙은 구름으로 인한 관측 종료</t>
    <phoneticPr fontId="3" type="noConversion"/>
  </si>
  <si>
    <t>DEEPS 관측 동안 풍향은 반대이나 풍속이 평균 12m/s ~22m/s로 강함</t>
    <phoneticPr fontId="3" type="noConversion"/>
  </si>
  <si>
    <t>DEEPS 관측 동안 FSA 습도 25%대 유지/ BLG 관측 시작 시 15분 사이에 FSA 습도 19%에서 30%까지 급격히 오름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</si>
</sst>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4">
        <v>45733</v>
      </c>
      <c r="D3" s="145"/>
      <c r="E3" s="1"/>
      <c r="F3" s="1"/>
      <c r="G3" s="1"/>
      <c r="H3" s="1"/>
      <c r="I3" s="1"/>
      <c r="J3" s="1"/>
      <c r="K3" s="62" t="s">
        <v>2</v>
      </c>
      <c r="L3" s="146">
        <f>(P31-(P32+P33))/P31*100</f>
        <v>67.543859649122808</v>
      </c>
      <c r="M3" s="146"/>
      <c r="N3" s="62" t="s">
        <v>3</v>
      </c>
      <c r="O3" s="146">
        <f>(P31-P33)/P31*100</f>
        <v>100</v>
      </c>
      <c r="P3" s="146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0.40277777777777779</v>
      </c>
      <c r="D9" s="8">
        <v>3.5</v>
      </c>
      <c r="E9" s="8">
        <v>14.6</v>
      </c>
      <c r="F9" s="8">
        <v>58</v>
      </c>
      <c r="G9" s="36" t="s">
        <v>192</v>
      </c>
      <c r="H9" s="8">
        <v>11.7</v>
      </c>
      <c r="I9" s="36">
        <v>90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3.5</v>
      </c>
      <c r="E10" s="8">
        <v>10.9</v>
      </c>
      <c r="F10" s="8">
        <v>73.3</v>
      </c>
      <c r="G10" s="36" t="s">
        <v>193</v>
      </c>
      <c r="H10" s="8">
        <v>8.8000000000000007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181</v>
      </c>
      <c r="E11" s="15">
        <v>11.4</v>
      </c>
      <c r="F11" s="15">
        <v>79.400000000000006</v>
      </c>
      <c r="G11" s="36" t="s">
        <v>183</v>
      </c>
      <c r="H11" s="15">
        <v>1.1000000000000001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24.368055555555554</v>
      </c>
      <c r="D12" s="19">
        <f>AVERAGE(D9:D11)</f>
        <v>3.5</v>
      </c>
      <c r="E12" s="19">
        <f>AVERAGE(E9:E11)</f>
        <v>12.299999999999999</v>
      </c>
      <c r="F12" s="20">
        <f>AVERAGE(F9:F11)</f>
        <v>70.233333333333334</v>
      </c>
      <c r="G12" s="21"/>
      <c r="H12" s="22">
        <f>AVERAGE(H9:H11)</f>
        <v>7.2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185</v>
      </c>
      <c r="F16" s="27" t="s">
        <v>186</v>
      </c>
      <c r="G16" s="113" t="s">
        <v>187</v>
      </c>
      <c r="H16" s="113" t="s">
        <v>184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0.36180555555555555</v>
      </c>
      <c r="D17" s="28">
        <v>0.36249999999999999</v>
      </c>
      <c r="E17" s="28">
        <v>0.3840277777777778</v>
      </c>
      <c r="F17" s="28">
        <v>0.40555555555555556</v>
      </c>
      <c r="G17" s="28">
        <v>0.70833333333333337</v>
      </c>
      <c r="H17" s="28">
        <v>0.77083333333333337</v>
      </c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5381</v>
      </c>
      <c r="D18" s="27">
        <v>5382</v>
      </c>
      <c r="E18" s="27">
        <v>5394</v>
      </c>
      <c r="F18" s="27">
        <v>5406</v>
      </c>
      <c r="G18" s="27">
        <v>5500</v>
      </c>
      <c r="H18" s="27">
        <v>5514</v>
      </c>
      <c r="I18" s="27"/>
      <c r="J18" s="27"/>
      <c r="K18" s="27"/>
      <c r="L18" s="27"/>
      <c r="M18" s="27"/>
      <c r="N18" s="27"/>
      <c r="O18" s="27"/>
      <c r="P18" s="114">
        <v>5519</v>
      </c>
    </row>
    <row r="19" spans="2:16" ht="14.1" customHeight="1" thickBot="1" x14ac:dyDescent="0.4">
      <c r="B19" s="13" t="s">
        <v>43</v>
      </c>
      <c r="C19" s="29"/>
      <c r="D19" s="27">
        <v>5386</v>
      </c>
      <c r="E19" s="30">
        <v>5405</v>
      </c>
      <c r="F19" s="30">
        <v>5499</v>
      </c>
      <c r="G19" s="30">
        <v>5513</v>
      </c>
      <c r="H19" s="30">
        <v>5518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94</v>
      </c>
      <c r="G20" s="33">
        <f>IF(ISNUMBER(G18),G19-G18+1,"")</f>
        <v>14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2" t="s">
        <v>45</v>
      </c>
      <c r="C22" s="35" t="s">
        <v>21</v>
      </c>
      <c r="D22" s="35" t="s">
        <v>23</v>
      </c>
      <c r="E22" s="35" t="s">
        <v>46</v>
      </c>
      <c r="F22" s="153" t="s">
        <v>47</v>
      </c>
      <c r="G22" s="153"/>
      <c r="H22" s="153"/>
      <c r="I22" s="153"/>
      <c r="J22" s="35" t="s">
        <v>21</v>
      </c>
      <c r="K22" s="35" t="s">
        <v>23</v>
      </c>
      <c r="L22" s="35" t="s">
        <v>46</v>
      </c>
      <c r="M22" s="153" t="s">
        <v>47</v>
      </c>
      <c r="N22" s="153"/>
      <c r="O22" s="153"/>
      <c r="P22" s="153"/>
    </row>
    <row r="23" spans="2:16" ht="13.5" customHeight="1" x14ac:dyDescent="0.35">
      <c r="B23" s="152"/>
      <c r="C23" s="112"/>
      <c r="D23" s="112"/>
      <c r="E23" s="36" t="s">
        <v>48</v>
      </c>
      <c r="F23" s="151"/>
      <c r="G23" s="151"/>
      <c r="H23" s="151"/>
      <c r="I23" s="151"/>
      <c r="J23" s="102"/>
      <c r="K23" s="102"/>
      <c r="L23" s="112" t="s">
        <v>164</v>
      </c>
      <c r="M23" s="151"/>
      <c r="N23" s="151"/>
      <c r="O23" s="151"/>
      <c r="P23" s="151"/>
    </row>
    <row r="24" spans="2:16" ht="13.5" customHeight="1" x14ac:dyDescent="0.35">
      <c r="B24" s="152"/>
      <c r="C24" s="102"/>
      <c r="D24" s="102"/>
      <c r="E24" s="109" t="s">
        <v>177</v>
      </c>
      <c r="F24" s="151"/>
      <c r="G24" s="151"/>
      <c r="H24" s="151"/>
      <c r="I24" s="151"/>
      <c r="J24" s="102"/>
      <c r="K24" s="102"/>
      <c r="L24" s="36" t="s">
        <v>175</v>
      </c>
      <c r="M24" s="151"/>
      <c r="N24" s="151"/>
      <c r="O24" s="151"/>
      <c r="P24" s="151"/>
    </row>
    <row r="25" spans="2:16" ht="13.5" customHeight="1" x14ac:dyDescent="0.35">
      <c r="B25" s="152"/>
      <c r="C25" s="112"/>
      <c r="D25" s="112"/>
      <c r="E25" s="109" t="s">
        <v>170</v>
      </c>
      <c r="F25" s="151"/>
      <c r="G25" s="151"/>
      <c r="H25" s="151"/>
      <c r="I25" s="151"/>
      <c r="J25" s="102"/>
      <c r="K25" s="102"/>
      <c r="L25" s="36" t="s">
        <v>49</v>
      </c>
      <c r="M25" s="151"/>
      <c r="N25" s="151"/>
      <c r="O25" s="151"/>
      <c r="P25" s="151"/>
    </row>
    <row r="26" spans="2:16" ht="13.5" customHeight="1" x14ac:dyDescent="0.35">
      <c r="B26" s="152"/>
      <c r="C26" s="102"/>
      <c r="D26" s="102"/>
      <c r="E26" s="109" t="s">
        <v>164</v>
      </c>
      <c r="F26" s="151"/>
      <c r="G26" s="151"/>
      <c r="H26" s="151"/>
      <c r="I26" s="151"/>
      <c r="J26" s="102"/>
      <c r="K26" s="102"/>
      <c r="L26" s="36" t="s">
        <v>176</v>
      </c>
      <c r="M26" s="151"/>
      <c r="N26" s="151"/>
      <c r="O26" s="151"/>
      <c r="P26" s="151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3" t="s">
        <v>50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0.14861111111111111</v>
      </c>
      <c r="D30" s="43"/>
      <c r="E30" s="43"/>
      <c r="F30" s="43"/>
      <c r="G30" s="43">
        <v>0.23125000000000001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0.37986111111111109</v>
      </c>
    </row>
    <row r="31" spans="2:16" ht="14.1" customHeight="1" x14ac:dyDescent="0.35">
      <c r="B31" s="37" t="s">
        <v>169</v>
      </c>
      <c r="C31" s="47">
        <v>0.14861111111111111</v>
      </c>
      <c r="D31" s="7"/>
      <c r="E31" s="7"/>
      <c r="F31" s="7"/>
      <c r="G31" s="7">
        <v>0.23125000000000001</v>
      </c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0.39583333333333331</v>
      </c>
    </row>
    <row r="32" spans="2:16" ht="14.1" customHeight="1" x14ac:dyDescent="0.35">
      <c r="B32" s="37" t="s">
        <v>65</v>
      </c>
      <c r="C32" s="49">
        <v>0.12847222222222221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0.12847222222222221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2.0138888888888901E-2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0.23125000000000001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0.2673611111111111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4" t="s">
        <v>67</v>
      </c>
      <c r="C36" s="141" t="s">
        <v>189</v>
      </c>
      <c r="D36" s="142"/>
      <c r="E36" s="141" t="s">
        <v>191</v>
      </c>
      <c r="F36" s="142"/>
      <c r="G36" s="141"/>
      <c r="H36" s="142"/>
      <c r="I36" s="141"/>
      <c r="J36" s="142"/>
      <c r="K36" s="141"/>
      <c r="L36" s="142"/>
      <c r="M36" s="141"/>
      <c r="N36" s="142"/>
      <c r="O36" s="115"/>
      <c r="P36" s="115"/>
    </row>
    <row r="37" spans="2:16" ht="18" customHeight="1" x14ac:dyDescent="0.35">
      <c r="B37" s="155"/>
      <c r="C37" s="141"/>
      <c r="D37" s="142"/>
      <c r="E37" s="115"/>
      <c r="F37" s="115"/>
      <c r="G37" s="115"/>
      <c r="H37" s="115"/>
      <c r="I37" s="115"/>
      <c r="J37" s="115"/>
      <c r="K37" s="115"/>
      <c r="L37" s="115"/>
      <c r="M37" s="141"/>
      <c r="N37" s="142"/>
      <c r="O37" s="115"/>
      <c r="P37" s="115"/>
    </row>
    <row r="38" spans="2:16" ht="18" customHeight="1" x14ac:dyDescent="0.35">
      <c r="B38" s="15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</row>
    <row r="39" spans="2:16" ht="18" customHeight="1" x14ac:dyDescent="0.35">
      <c r="B39" s="15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2:16" ht="18" customHeight="1" x14ac:dyDescent="0.35">
      <c r="B40" s="15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</row>
    <row r="41" spans="2:16" ht="18" customHeight="1" x14ac:dyDescent="0.35">
      <c r="B41" s="156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0" t="s">
        <v>68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35">
      <c r="B44" s="163" t="s">
        <v>188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2:16" ht="14.1" customHeight="1" x14ac:dyDescent="0.35">
      <c r="B45" s="164" t="s">
        <v>195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35">
      <c r="B46" s="119" t="s">
        <v>190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2:16" ht="14.1" customHeight="1" x14ac:dyDescent="0.35">
      <c r="B47" s="119" t="s">
        <v>194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3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35">
      <c r="B49" s="165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35">
      <c r="B50" s="177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35">
      <c r="B51" s="163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x14ac:dyDescent="0.35">
      <c r="B52" s="163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1"/>
    </row>
    <row r="53" spans="2:16" ht="14.1" customHeight="1" thickBot="1" x14ac:dyDescent="0.4">
      <c r="B53" s="183" t="s">
        <v>167</v>
      </c>
      <c r="C53" s="184"/>
      <c r="D53" s="111"/>
      <c r="E53" s="111"/>
      <c r="F53" s="111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179</v>
      </c>
      <c r="C54" s="179"/>
      <c r="D54" s="179"/>
      <c r="E54" s="179"/>
      <c r="F54" s="108">
        <v>550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28" t="s">
        <v>69</v>
      </c>
      <c r="C56" s="12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29" t="s">
        <v>70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71</v>
      </c>
      <c r="O57" s="130"/>
      <c r="P57" s="133"/>
    </row>
    <row r="58" spans="2:16" ht="17.100000000000001" customHeight="1" x14ac:dyDescent="0.35">
      <c r="B58" s="134" t="s">
        <v>72</v>
      </c>
      <c r="C58" s="135"/>
      <c r="D58" s="136"/>
      <c r="E58" s="134" t="s">
        <v>73</v>
      </c>
      <c r="F58" s="135"/>
      <c r="G58" s="136"/>
      <c r="H58" s="135" t="s">
        <v>74</v>
      </c>
      <c r="I58" s="135"/>
      <c r="J58" s="135"/>
      <c r="K58" s="137" t="s">
        <v>75</v>
      </c>
      <c r="L58" s="135"/>
      <c r="M58" s="138"/>
      <c r="N58" s="139"/>
      <c r="O58" s="135"/>
      <c r="P58" s="140"/>
    </row>
    <row r="59" spans="2:16" ht="20.100000000000001" customHeight="1" x14ac:dyDescent="0.35">
      <c r="B59" s="168" t="s">
        <v>76</v>
      </c>
      <c r="C59" s="158"/>
      <c r="D59" s="58">
        <v>7</v>
      </c>
      <c r="E59" s="168" t="s">
        <v>77</v>
      </c>
      <c r="F59" s="158"/>
      <c r="G59" s="58" t="b">
        <v>1</v>
      </c>
      <c r="H59" s="157" t="s">
        <v>78</v>
      </c>
      <c r="I59" s="158"/>
      <c r="J59" s="58" t="b">
        <v>1</v>
      </c>
      <c r="K59" s="157" t="s">
        <v>79</v>
      </c>
      <c r="L59" s="158"/>
      <c r="M59" s="58" t="b">
        <v>1</v>
      </c>
      <c r="N59" s="159" t="s">
        <v>80</v>
      </c>
      <c r="O59" s="158"/>
      <c r="P59" s="58" t="b">
        <v>1</v>
      </c>
    </row>
    <row r="60" spans="2:16" ht="20.100000000000001" customHeight="1" x14ac:dyDescent="0.35">
      <c r="B60" s="168" t="s">
        <v>81</v>
      </c>
      <c r="C60" s="158"/>
      <c r="D60" s="58" t="b">
        <v>1</v>
      </c>
      <c r="E60" s="168" t="s">
        <v>82</v>
      </c>
      <c r="F60" s="158"/>
      <c r="G60" s="58" t="b">
        <v>1</v>
      </c>
      <c r="H60" s="157" t="s">
        <v>83</v>
      </c>
      <c r="I60" s="158"/>
      <c r="J60" s="58" t="b">
        <v>1</v>
      </c>
      <c r="K60" s="157" t="s">
        <v>84</v>
      </c>
      <c r="L60" s="158"/>
      <c r="M60" s="58" t="b">
        <v>1</v>
      </c>
      <c r="N60" s="159" t="s">
        <v>85</v>
      </c>
      <c r="O60" s="158"/>
      <c r="P60" s="58" t="b">
        <v>1</v>
      </c>
    </row>
    <row r="61" spans="2:16" ht="20.100000000000001" customHeight="1" x14ac:dyDescent="0.35">
      <c r="B61" s="168" t="s">
        <v>86</v>
      </c>
      <c r="C61" s="158"/>
      <c r="D61" s="58" t="b">
        <v>1</v>
      </c>
      <c r="E61" s="168" t="s">
        <v>87</v>
      </c>
      <c r="F61" s="158"/>
      <c r="G61" s="58" t="b">
        <v>1</v>
      </c>
      <c r="H61" s="157" t="s">
        <v>88</v>
      </c>
      <c r="I61" s="158"/>
      <c r="J61" s="58" t="b">
        <v>1</v>
      </c>
      <c r="K61" s="157" t="s">
        <v>89</v>
      </c>
      <c r="L61" s="158"/>
      <c r="M61" s="58" t="b">
        <v>1</v>
      </c>
      <c r="N61" s="159" t="s">
        <v>90</v>
      </c>
      <c r="O61" s="158"/>
      <c r="P61" s="58" t="b">
        <v>1</v>
      </c>
    </row>
    <row r="62" spans="2:16" ht="20.100000000000001" customHeight="1" x14ac:dyDescent="0.35">
      <c r="B62" s="157" t="s">
        <v>88</v>
      </c>
      <c r="C62" s="158"/>
      <c r="D62" s="58" t="b">
        <v>1</v>
      </c>
      <c r="E62" s="168" t="s">
        <v>91</v>
      </c>
      <c r="F62" s="158"/>
      <c r="G62" s="58" t="b">
        <v>1</v>
      </c>
      <c r="H62" s="157" t="s">
        <v>92</v>
      </c>
      <c r="I62" s="158"/>
      <c r="J62" s="58" t="b">
        <v>0</v>
      </c>
      <c r="K62" s="157" t="s">
        <v>93</v>
      </c>
      <c r="L62" s="158"/>
      <c r="M62" s="58" t="b">
        <v>1</v>
      </c>
      <c r="N62" s="159" t="s">
        <v>83</v>
      </c>
      <c r="O62" s="158"/>
      <c r="P62" s="58" t="b">
        <v>1</v>
      </c>
    </row>
    <row r="63" spans="2:16" ht="20.100000000000001" customHeight="1" x14ac:dyDescent="0.35">
      <c r="B63" s="157" t="s">
        <v>94</v>
      </c>
      <c r="C63" s="158"/>
      <c r="D63" s="58" t="b">
        <v>1</v>
      </c>
      <c r="E63" s="168" t="s">
        <v>95</v>
      </c>
      <c r="F63" s="158"/>
      <c r="G63" s="58" t="b">
        <v>1</v>
      </c>
      <c r="H63" s="64"/>
      <c r="I63" s="65"/>
      <c r="J63" s="66"/>
      <c r="K63" s="157" t="s">
        <v>96</v>
      </c>
      <c r="L63" s="158"/>
      <c r="M63" s="58" t="b">
        <v>1</v>
      </c>
      <c r="N63" s="159" t="s">
        <v>165</v>
      </c>
      <c r="O63" s="158"/>
      <c r="P63" s="58" t="b">
        <v>1</v>
      </c>
    </row>
    <row r="64" spans="2:16" ht="20.100000000000001" customHeight="1" x14ac:dyDescent="0.35">
      <c r="B64" s="157" t="s">
        <v>97</v>
      </c>
      <c r="C64" s="158"/>
      <c r="D64" s="58" t="b">
        <v>0</v>
      </c>
      <c r="E64" s="168" t="s">
        <v>98</v>
      </c>
      <c r="F64" s="158"/>
      <c r="G64" s="58" t="b">
        <v>1</v>
      </c>
      <c r="H64" s="67"/>
      <c r="I64" s="68"/>
      <c r="J64" s="69"/>
      <c r="K64" s="175" t="s">
        <v>99</v>
      </c>
      <c r="L64" s="176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68" t="s">
        <v>162</v>
      </c>
      <c r="F65" s="15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69" t="s">
        <v>105</v>
      </c>
      <c r="C69" s="169"/>
      <c r="D69" s="77"/>
      <c r="E69" s="77"/>
      <c r="F69" s="171" t="s">
        <v>106</v>
      </c>
      <c r="G69" s="173" t="s">
        <v>107</v>
      </c>
      <c r="H69" s="77"/>
      <c r="I69" s="169" t="s">
        <v>108</v>
      </c>
      <c r="J69" s="169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0"/>
      <c r="C70" s="170"/>
      <c r="D70" s="81"/>
      <c r="E70" s="82"/>
      <c r="F70" s="172"/>
      <c r="G70" s="174"/>
      <c r="H70" s="83"/>
      <c r="I70" s="170"/>
      <c r="J70" s="170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-160.1</v>
      </c>
      <c r="D72" s="60">
        <v>-161.80000000000001</v>
      </c>
      <c r="E72" s="96" t="s">
        <v>118</v>
      </c>
      <c r="F72" s="60">
        <v>24.2</v>
      </c>
      <c r="G72" s="60">
        <v>21.9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</v>
      </c>
      <c r="D73" s="60">
        <v>-157.19999999999999</v>
      </c>
      <c r="E73" s="98" t="s">
        <v>122</v>
      </c>
      <c r="F73" s="60">
        <v>35</v>
      </c>
      <c r="G73" s="60">
        <v>36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-207.9</v>
      </c>
      <c r="D74" s="60">
        <v>-211.4</v>
      </c>
      <c r="E74" s="98" t="s">
        <v>127</v>
      </c>
      <c r="F74" s="188">
        <v>10</v>
      </c>
      <c r="G74" s="188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-122.7</v>
      </c>
      <c r="D75" s="60">
        <v>-127.8</v>
      </c>
      <c r="E75" s="98" t="s">
        <v>132</v>
      </c>
      <c r="F75" s="188">
        <v>40</v>
      </c>
      <c r="G75" s="188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34.700000000000003</v>
      </c>
      <c r="D76" s="60">
        <v>32.299999999999997</v>
      </c>
      <c r="E76" s="98" t="s">
        <v>137</v>
      </c>
      <c r="F76" s="188">
        <v>45</v>
      </c>
      <c r="G76" s="188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32.299999999999997</v>
      </c>
      <c r="D77" s="60">
        <v>30</v>
      </c>
      <c r="E77" s="98" t="s">
        <v>142</v>
      </c>
      <c r="F77" s="188">
        <v>260</v>
      </c>
      <c r="G77" s="188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27.9</v>
      </c>
      <c r="D78" s="60">
        <v>25.5</v>
      </c>
      <c r="E78" s="98" t="s">
        <v>147</v>
      </c>
      <c r="F78" s="188"/>
      <c r="G78" s="188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26.5</v>
      </c>
      <c r="D79" s="60">
        <v>24</v>
      </c>
      <c r="E79" s="96" t="s">
        <v>152</v>
      </c>
      <c r="F79" s="60">
        <v>17.7</v>
      </c>
      <c r="G79" s="60">
        <v>14.1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87">
        <v>4.0899999999999998E-6</v>
      </c>
      <c r="D80" s="187">
        <v>3.2200000000000001E-6</v>
      </c>
      <c r="E80" s="98" t="s">
        <v>157</v>
      </c>
      <c r="F80" s="60">
        <v>57.5</v>
      </c>
      <c r="G80" s="60">
        <v>56.6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7" t="s">
        <v>161</v>
      </c>
      <c r="C84" s="147"/>
    </row>
    <row r="85" spans="2:16" ht="15" customHeight="1" x14ac:dyDescent="0.35">
      <c r="B85" s="148" t="s">
        <v>180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35">
      <c r="B86" s="116" t="s">
        <v>196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35">
      <c r="B87" s="125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7"/>
    </row>
    <row r="88" spans="2:16" ht="15" customHeight="1" x14ac:dyDescent="0.3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3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3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3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3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3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3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3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3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3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3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35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2025-03-17T19:07:59Z</dcterms:modified>
</cp:coreProperties>
</file>