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8D4CBF91-4464-426C-85B1-4078A3F0F2DA}" xr6:coauthVersionLast="47" xr6:coauthVersionMax="47" xr10:uidLastSave="{00000000-0000-0000-0000-000000000000}"/>
  <bookViews>
    <workbookView xWindow="27456" yWindow="13200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<sst xmlns="http://schemas.openxmlformats.org/spreadsheetml/2006/main" count="204" uniqueCount="190">
  <si>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</si>
  <si>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</si>
  <si>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</si>
  <si>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</si>
  <si>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</si>
  <si>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</si>
  <si>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</si>
  <si>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</si>
  <si>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</si>
  <si>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</si>
  <si>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</si>
  <si>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</si>
  <si>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</si>
  <si>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</si>
  <si>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</si>
  <si>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</si>
  <si>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</si>
  <si>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</si>
  <si>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</si>
  <si>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</si>
  <si>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</si>
  <si>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</si>
  <si>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</si>
  <si>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</si>
  <si>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</si>
  <si>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</si>
  <si>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</si>
  <si>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</si>
  <si>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</si>
  <si>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</si>
  <si>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</si>
  <si>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</si>
  <si>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</si>
  <si>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</si>
  <si>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</si>
  <si>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</si>
  <si>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</si>
  <si>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</si>
  <si>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</si>
  <si>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</si>
  <si>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</si>
  <si>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</si>
  <si>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</si>
  <si>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</si>
  <si>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</si>
  <si>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</si>
  <si>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</si>
  <si>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</si>
  <si>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</si>
  <si>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</si>
  <si>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</si>
  <si>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</si>
  <si>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</si>
  <si>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</si>
  <si>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</si>
  <si>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</si>
  <si>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</si>
  <si>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</si>
  <si>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</si>
  <si>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</si>
  <si>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</si>
  <si>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</si>
  <si>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</si>
  <si>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</si>
  <si>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</si>
  <si>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</si>
  <si>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</si>
  <si>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</si>
  <si>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</si>
  <si>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</si>
  <si>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</si>
  <si>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</si>
  <si>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</si>
  <si>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</si>
  <si>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</si>
  <si>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</si>
  <si>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</si>
  <si>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</si>
  <si>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</si>
  <si>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</si>
  <si>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</si>
  <si>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</si>
  <si>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</si>
  <si>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</si>
  <si>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</si>
  <si>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</si>
  <si>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</si>
  <si>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</si>
  <si>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</si>
  <si>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</si>
  <si>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</si>
  <si>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</si>
  <si>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</si>
  <si>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</si>
  <si>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</si>
  <si>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</si>
  <si>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</si>
  <si>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</si>
  <si>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</si>
  <si>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</si>
  <si>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</si>
  <si>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</si>
  <si>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</si>
  <si>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</si>
  <si>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</si>
  <si>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</si>
  <si>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</si>
  <si>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</si>
  <si>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</si>
  <si>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</si>
  <si>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</si>
  <si>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</si>
  <si>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</si>
  <si>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</si>
  <si>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</si>
  <si>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</si>
  <si>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</si>
  <si>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</si>
  <si>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</si>
  <si>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</si>
  <si>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</si>
  <si>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</si>
  <si>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</si>
  <si>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</si>
  <si>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</si>
  <si>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</si>
  <si>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</si>
  <si>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</si>
  <si>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</si>
  <si>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</si>
  <si>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</si>
  <si>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</si>
  <si>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</si>
  <si>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</si>
  <si>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</si>
  <si>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</si>
  <si>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</si>
  <si>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</si>
  <si>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</si>
  <si>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</si>
  <si>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</si>
  <si>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</si>
  <si>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</si>
  <si>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</si>
  <si>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</si>
  <si>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</si>
  <si>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</si>
  <si>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</si>
  <si>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</si>
  <si>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</si>
  <si>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</si>
  <si>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</si>
  <si>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</si>
  <si>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</si>
  <si>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</si>
  <si>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</si>
  <si>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</si>
  <si>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</si>
  <si>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</si>
  <si>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</si>
  <si>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</si>
  <si>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</si>
  <si>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</si>
  <si>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</si>
  <si>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</si>
  <si>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</si>
  <si>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</si>
  <si>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</si>
  <si>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</si>
  <si>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</si>
  <si>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</si>
  <si>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</si>
  <si>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</si>
  <si>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</si>
  <si>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</si>
  <si>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</si>
  <si>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</si>
  <si>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</si>
  <si>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</si>
  <si>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</si>
  <si>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 xml:space="preserve">BLG K2 mode(mkk2list.f) LAST No. </t>
    <phoneticPr fontId="3" type="noConversion"/>
  </si>
  <si>
    <t>월령 40% 이상으로 방풍막 연결</t>
    <phoneticPr fontId="3" type="noConversion"/>
  </si>
  <si>
    <t>두원재</t>
    <phoneticPr fontId="3" type="noConversion"/>
  </si>
  <si>
    <t>[09:00] 짙은구름과 높은 습도(vaisala 91% / 2.3m 95%)으로 인한 관측 중지 / 오후 flat 건너뜀</t>
    <phoneticPr fontId="3" type="noConversion"/>
  </si>
  <si>
    <t>-</t>
    <phoneticPr fontId="3" type="noConversion"/>
  </si>
  <si>
    <t xml:space="preserve"> ALL</t>
    <phoneticPr fontId="3" type="noConversion"/>
  </si>
  <si>
    <t>[18:49] 짙은구름과 높은 습도(vaisala 91% / 2.3m 95%)으로 인한 관측 종료 / 오전 flat 건너뜀</t>
    <phoneticPr fontId="3" type="noConversion"/>
  </si>
  <si>
    <t>ESE</t>
    <phoneticPr fontId="3" type="noConversion"/>
  </si>
  <si>
    <t>SSE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</si>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</sst>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J81" sqref="J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9">
        <v>45726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0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0.40902777777777777</v>
      </c>
      <c r="D9" s="8" t="s">
        <v>184</v>
      </c>
      <c r="E9" s="8">
        <v>15.8</v>
      </c>
      <c r="F9" s="8">
        <v>91.3</v>
      </c>
      <c r="G9" s="36" t="s">
        <v>188</v>
      </c>
      <c r="H9" s="8">
        <v>4.4000000000000004</v>
      </c>
      <c r="I9" s="36">
        <v>83.2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16.2</v>
      </c>
      <c r="F10" s="8">
        <v>91.4</v>
      </c>
      <c r="G10" s="36" t="s">
        <v>187</v>
      </c>
      <c r="H10" s="8">
        <v>3.9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0.77916666666666667</v>
      </c>
      <c r="D11" s="15" t="s">
        <v>184</v>
      </c>
      <c r="E11" s="15">
        <v>16.5</v>
      </c>
      <c r="F11" s="15">
        <v>91.3</v>
      </c>
      <c r="G11" s="36" t="s">
        <v>189</v>
      </c>
      <c r="H11" s="15">
        <v>1.5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24.370138888888889</v>
      </c>
      <c r="D12" s="19" t="e">
        <f>AVERAGE(D9:D11)</f>
        <v>#DIV/0!</v>
      </c>
      <c r="E12" s="19">
        <f>AVERAGE(E9:E11)</f>
        <v>16.166666666666668</v>
      </c>
      <c r="F12" s="20">
        <f>AVERAGE(F9:F11)</f>
        <v>91.333333333333329</v>
      </c>
      <c r="G12" s="21"/>
      <c r="H12" s="22">
        <f>AVERAGE(H9:H11)</f>
        <v>3.2666666666666671</v>
      </c>
      <c r="I12" s="23"/>
      <c r="J12" s="24">
        <f>AVERAGE(J9:J11)</f>
        <v>28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185</v>
      </c>
      <c r="F16" s="27"/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0.37152777777777779</v>
      </c>
      <c r="D17" s="28">
        <v>0.37222222222222223</v>
      </c>
      <c r="E17" s="28">
        <v>0.78402777777777777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0.78749999999999998</v>
      </c>
    </row>
    <row r="18" spans="2:16" ht="14.1" customHeight="1" x14ac:dyDescent="0.35">
      <c r="B18" s="35" t="s">
        <v>42</v>
      </c>
      <c r="C18" s="27">
        <v>4948</v>
      </c>
      <c r="D18" s="27">
        <v>4949</v>
      </c>
      <c r="E18" s="27">
        <v>4954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8">
        <v>4959</v>
      </c>
    </row>
    <row r="19" spans="2:16" ht="14.1" customHeight="1" thickBot="1" x14ac:dyDescent="0.4">
      <c r="B19" s="13" t="s">
        <v>43</v>
      </c>
      <c r="C19" s="29"/>
      <c r="D19" s="27">
        <v>4953</v>
      </c>
      <c r="E19" s="30">
        <v>4958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7" t="s">
        <v>45</v>
      </c>
      <c r="C22" s="35" t="s">
        <v>21</v>
      </c>
      <c r="D22" s="35" t="s">
        <v>23</v>
      </c>
      <c r="E22" s="35" t="s">
        <v>46</v>
      </c>
      <c r="F22" s="168" t="s">
        <v>47</v>
      </c>
      <c r="G22" s="168"/>
      <c r="H22" s="168"/>
      <c r="I22" s="168"/>
      <c r="J22" s="35" t="s">
        <v>21</v>
      </c>
      <c r="K22" s="35" t="s">
        <v>23</v>
      </c>
      <c r="L22" s="35" t="s">
        <v>46</v>
      </c>
      <c r="M22" s="168" t="s">
        <v>47</v>
      </c>
      <c r="N22" s="168"/>
      <c r="O22" s="168"/>
      <c r="P22" s="168"/>
    </row>
    <row r="23" spans="2:16" ht="13.5" customHeight="1" x14ac:dyDescent="0.35">
      <c r="B23" s="167"/>
      <c r="C23" s="116"/>
      <c r="D23" s="116"/>
      <c r="E23" s="36" t="s">
        <v>48</v>
      </c>
      <c r="F23" s="166"/>
      <c r="G23" s="166"/>
      <c r="H23" s="166"/>
      <c r="I23" s="166"/>
      <c r="J23" s="106"/>
      <c r="K23" s="106"/>
      <c r="L23" s="116" t="s">
        <v>164</v>
      </c>
      <c r="M23" s="166"/>
      <c r="N23" s="166"/>
      <c r="O23" s="166"/>
      <c r="P23" s="166"/>
    </row>
    <row r="24" spans="2:16" ht="13.5" customHeight="1" x14ac:dyDescent="0.35">
      <c r="B24" s="167"/>
      <c r="C24" s="106"/>
      <c r="D24" s="106"/>
      <c r="E24" s="113" t="s">
        <v>177</v>
      </c>
      <c r="F24" s="166"/>
      <c r="G24" s="166"/>
      <c r="H24" s="166"/>
      <c r="I24" s="166"/>
      <c r="J24" s="106"/>
      <c r="K24" s="106"/>
      <c r="L24" s="36" t="s">
        <v>175</v>
      </c>
      <c r="M24" s="166"/>
      <c r="N24" s="166"/>
      <c r="O24" s="166"/>
      <c r="P24" s="166"/>
    </row>
    <row r="25" spans="2:16" ht="13.5" customHeight="1" x14ac:dyDescent="0.35">
      <c r="B25" s="167"/>
      <c r="C25" s="116"/>
      <c r="D25" s="116"/>
      <c r="E25" s="113" t="s">
        <v>170</v>
      </c>
      <c r="F25" s="166"/>
      <c r="G25" s="166"/>
      <c r="H25" s="166"/>
      <c r="I25" s="166"/>
      <c r="J25" s="106"/>
      <c r="K25" s="106"/>
      <c r="L25" s="36" t="s">
        <v>49</v>
      </c>
      <c r="M25" s="166"/>
      <c r="N25" s="166"/>
      <c r="O25" s="166"/>
      <c r="P25" s="166"/>
    </row>
    <row r="26" spans="2:16" ht="13.5" customHeight="1" x14ac:dyDescent="0.35">
      <c r="B26" s="167"/>
      <c r="C26" s="106"/>
      <c r="D26" s="106"/>
      <c r="E26" s="113" t="s">
        <v>164</v>
      </c>
      <c r="F26" s="166"/>
      <c r="G26" s="166"/>
      <c r="H26" s="166"/>
      <c r="I26" s="166"/>
      <c r="J26" s="106"/>
      <c r="K26" s="106"/>
      <c r="L26" s="36" t="s">
        <v>176</v>
      </c>
      <c r="M26" s="166"/>
      <c r="N26" s="166"/>
      <c r="O26" s="166"/>
      <c r="P26" s="16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8" t="s">
        <v>50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0.12569444444444444</v>
      </c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0.16041666666666668</v>
      </c>
      <c r="P30" s="46">
        <f>SUM(C30:J30,L30:N30)</f>
        <v>0.20902777777777776</v>
      </c>
    </row>
    <row r="31" spans="2:16" ht="14.1" customHeight="1" x14ac:dyDescent="0.35">
      <c r="B31" s="37" t="s">
        <v>169</v>
      </c>
      <c r="C31" s="47">
        <v>0.12569444444444444</v>
      </c>
      <c r="D31" s="7">
        <v>8.3333333333333329E-2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0.16041666666666668</v>
      </c>
      <c r="P31" s="46">
        <f>SUM(C31:N31)</f>
        <v>0.20902777777777776</v>
      </c>
    </row>
    <row r="32" spans="2:16" ht="14.1" customHeight="1" x14ac:dyDescent="0.35">
      <c r="B32" s="37" t="s">
        <v>65</v>
      </c>
      <c r="C32" s="49">
        <v>0.12569444444444444</v>
      </c>
      <c r="D32" s="50">
        <v>8.3333333333333329E-2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0.16041666666666668</v>
      </c>
      <c r="P32" s="46">
        <f>SUM(C32:N32)</f>
        <v>0.20902777777777776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3" t="s">
        <v>67</v>
      </c>
      <c r="C36" s="156"/>
      <c r="D36" s="157"/>
      <c r="E36" s="156"/>
      <c r="F36" s="157"/>
      <c r="G36" s="156"/>
      <c r="H36" s="157"/>
      <c r="I36" s="156"/>
      <c r="J36" s="157"/>
      <c r="K36" s="156"/>
      <c r="L36" s="157"/>
      <c r="M36" s="156"/>
      <c r="N36" s="157"/>
      <c r="O36" s="152"/>
      <c r="P36" s="152"/>
    </row>
    <row r="37" spans="2:16" ht="18" customHeight="1" x14ac:dyDescent="0.35">
      <c r="B37" s="154"/>
      <c r="C37" s="156"/>
      <c r="D37" s="157"/>
      <c r="E37" s="152"/>
      <c r="F37" s="152"/>
      <c r="G37" s="152"/>
      <c r="H37" s="152"/>
      <c r="I37" s="152"/>
      <c r="J37" s="152"/>
      <c r="K37" s="152"/>
      <c r="L37" s="152"/>
      <c r="M37" s="156"/>
      <c r="N37" s="157"/>
      <c r="O37" s="152"/>
      <c r="P37" s="152"/>
    </row>
    <row r="38" spans="2:16" ht="18" customHeight="1" x14ac:dyDescent="0.35">
      <c r="B38" s="154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35">
      <c r="B39" s="154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35">
      <c r="B40" s="154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35">
      <c r="B41" s="15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35">
      <c r="B44" s="126" t="s">
        <v>183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47" t="s">
        <v>186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48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48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35">
      <c r="B49" s="14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4">
      <c r="B54" s="127" t="s">
        <v>180</v>
      </c>
      <c r="C54" s="128"/>
      <c r="D54" s="128"/>
      <c r="E54" s="128"/>
      <c r="F54" s="112">
        <v>429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3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3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3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3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3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-157.95099999999999</v>
      </c>
      <c r="D72" s="60">
        <v>-156.56700000000001</v>
      </c>
      <c r="E72" s="100" t="s">
        <v>118</v>
      </c>
      <c r="F72" s="60">
        <v>32.799999999999997</v>
      </c>
      <c r="G72" s="60">
        <v>32.79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-153.636</v>
      </c>
      <c r="D73" s="60">
        <v>-152.01599999999999</v>
      </c>
      <c r="E73" s="102" t="s">
        <v>122</v>
      </c>
      <c r="F73" s="61">
        <v>28.18</v>
      </c>
      <c r="G73" s="61">
        <v>28.79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-209.52</v>
      </c>
      <c r="D74" s="60">
        <v>-211.255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-122.795</v>
      </c>
      <c r="D75" s="60">
        <v>-120.07899999999999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39.793999999999997</v>
      </c>
      <c r="D76" s="60">
        <v>41.133000000000003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38.332000000000001</v>
      </c>
      <c r="D77" s="60">
        <v>39.075000000000003</v>
      </c>
      <c r="E77" s="102" t="s">
        <v>142</v>
      </c>
      <c r="F77" s="62">
        <v>275</v>
      </c>
      <c r="G77" s="62">
        <v>280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34.026000000000003</v>
      </c>
      <c r="D78" s="60">
        <v>34.719000000000001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32.781999999999996</v>
      </c>
      <c r="D79" s="60">
        <v>33.366999999999997</v>
      </c>
      <c r="E79" s="100" t="s">
        <v>152</v>
      </c>
      <c r="F79" s="60">
        <v>16</v>
      </c>
      <c r="G79" s="60">
        <v>20.3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2.3800000000000001E-6</v>
      </c>
      <c r="D80" s="64">
        <v>2.3499999999999999E-6</v>
      </c>
      <c r="E80" s="102" t="s">
        <v>157</v>
      </c>
      <c r="F80" s="61">
        <v>84.3</v>
      </c>
      <c r="G80" s="61">
        <v>55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2" t="s">
        <v>161</v>
      </c>
      <c r="C84" s="162"/>
    </row>
    <row r="85" spans="2:16" ht="15" customHeight="1" x14ac:dyDescent="0.35">
      <c r="B85" s="163" t="s">
        <v>181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35"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2025-03-10T19:05:36Z</dcterms:modified>
</cp:coreProperties>
</file>