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51BFE8D5-29E9-4C82-AFCF-1BAD4D92C0BD}" xr6:coauthVersionLast="47" xr6:coauthVersionMax="47" xr10:uidLastSave="{00000000-0000-0000-0000-000000000000}"/>
  <bookViews>
    <workbookView xWindow="24744" yWindow="12696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<sst xmlns="http://schemas.openxmlformats.org/spreadsheetml/2006/main" count="209" uniqueCount="197">
  <si>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</si>
  <si>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</si>
  <si>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</si>
  <si>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</si>
  <si>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</si>
  <si>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</si>
  <si>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</si>
  <si>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</si>
  <si>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</si>
  <si>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</si>
  <si>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</si>
  <si>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</si>
  <si>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</si>
  <si>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</si>
  <si>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</si>
  <si>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</si>
  <si>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</si>
  <si>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</si>
  <si>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</si>
  <si>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</si>
  <si>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</si>
  <si>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</si>
  <si>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</si>
  <si>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</si>
  <si>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</si>
  <si>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</si>
  <si>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</si>
  <si>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</si>
  <si>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</si>
  <si>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</si>
  <si>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</si>
  <si>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</si>
  <si>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</si>
  <si>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</si>
  <si>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</si>
  <si>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</si>
  <si>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</si>
  <si>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</si>
  <si>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</si>
  <si>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</si>
  <si>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</si>
  <si>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</si>
  <si>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</si>
  <si>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</si>
  <si>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</si>
  <si>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</si>
  <si>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</si>
  <si>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</si>
  <si>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</si>
  <si>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</si>
  <si>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</si>
  <si>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</si>
  <si>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</si>
  <si>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</si>
  <si>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</si>
  <si>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</si>
  <si>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</si>
  <si>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</si>
  <si>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</si>
  <si>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</si>
  <si>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</si>
  <si>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</si>
  <si>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</si>
  <si>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</si>
  <si>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</si>
  <si>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</si>
  <si>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</si>
  <si>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</si>
  <si>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</si>
  <si>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</si>
  <si>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</si>
  <si>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</si>
  <si>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</si>
  <si>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</si>
  <si>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</si>
  <si>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</si>
  <si>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</si>
  <si>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</si>
  <si>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</si>
  <si>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</si>
  <si>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</si>
  <si>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</si>
  <si>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</si>
  <si>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</si>
  <si>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</si>
  <si>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</si>
  <si>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</si>
  <si>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</si>
  <si>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</si>
  <si>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</si>
  <si>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</si>
  <si>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</si>
  <si>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</si>
  <si>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</si>
  <si>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</si>
  <si>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</si>
  <si>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</si>
  <si>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</si>
  <si>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</si>
  <si>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</si>
  <si>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</si>
  <si>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</si>
  <si>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</si>
  <si>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</si>
  <si>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</si>
  <si>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</si>
  <si>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</si>
  <si>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</si>
  <si>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</si>
  <si>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</si>
  <si>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</si>
  <si>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</si>
  <si>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</si>
  <si>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</si>
  <si>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</si>
  <si>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</si>
  <si>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</si>
  <si>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</si>
  <si>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</si>
  <si>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</si>
  <si>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</si>
  <si>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</si>
  <si>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</si>
  <si>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</si>
  <si>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</si>
  <si>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</si>
  <si>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</si>
  <si>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</si>
  <si>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</si>
  <si>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</si>
  <si>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</si>
  <si>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</si>
  <si>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</si>
  <si>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</si>
  <si>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</si>
  <si>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</si>
  <si>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</si>
  <si>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</si>
  <si>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</si>
  <si>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</si>
  <si>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</si>
  <si>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</si>
  <si>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</si>
  <si>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</si>
  <si>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</si>
  <si>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</si>
  <si>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</si>
  <si>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</si>
  <si>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</si>
  <si>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</si>
  <si>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</si>
  <si>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</si>
  <si>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</si>
  <si>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</si>
  <si>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</si>
  <si>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</si>
  <si>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</si>
  <si>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</si>
  <si>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</si>
  <si>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</si>
  <si>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</si>
  <si>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</si>
  <si>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</si>
  <si>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</si>
  <si>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</si>
  <si>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</si>
  <si>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</si>
  <si>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</si>
  <si>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</si>
  <si>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</si>
  <si>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</si>
  <si>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</si>
  <si>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</si>
  <si>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</si>
  <si>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</si>
  <si>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</si>
  <si>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</si>
  <si>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</si>
  <si>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</si>
  <si>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</si>
  <si>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</si>
  <si>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</si>
  <si>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</si>
  <si>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</si>
  <si>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</si>
  <si>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</si>
  <si>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MMA</t>
    <phoneticPr fontId="3" type="noConversion"/>
  </si>
  <si>
    <t xml:space="preserve">    </t>
    <phoneticPr fontId="3" type="noConversion"/>
  </si>
  <si>
    <t>10s/20k</t>
    <phoneticPr fontId="3" type="noConversion"/>
  </si>
  <si>
    <t>x</t>
    <phoneticPr fontId="3" type="noConversion"/>
  </si>
  <si>
    <t>C_003097-003173</t>
    <phoneticPr fontId="3" type="noConversion"/>
  </si>
  <si>
    <t>E_003174-003175</t>
    <phoneticPr fontId="3" type="noConversion"/>
  </si>
  <si>
    <t>E_003174-003175 미러커버 안 열고 찍음/ 재관측 함</t>
    <phoneticPr fontId="3" type="noConversion"/>
  </si>
  <si>
    <t>24s/22k</t>
    <phoneticPr fontId="3" type="noConversion"/>
  </si>
  <si>
    <t>22s/24k</t>
    <phoneticPr fontId="3" type="noConversion"/>
  </si>
  <si>
    <t>[15:15] 돔 전원과 연결 된 UPS(창고)가전원 꺼짐/ UPS 전원을 켜면 정상 작동 함 (창고 UPS 전원이 꺼졌을 때는AUX shutter 닫기 버튼을 누를 때였음)</t>
    <phoneticPr fontId="3" type="noConversion"/>
  </si>
  <si>
    <t>[15:13] 짙은 구름으로 인한 관측 대기/ [16:27] 관측 재개: 망원경이 관측 위치로 가지 않음/ kill_TCS로는 해결이 안되고 tmux all_reset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</si>
</sst>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45714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83.725135623869804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0.4201388888888889</v>
      </c>
      <c r="D9" s="8">
        <v>1.8</v>
      </c>
      <c r="E9" s="8">
        <v>24.1</v>
      </c>
      <c r="F9" s="8">
        <v>48.4</v>
      </c>
      <c r="G9" s="36">
        <v>53</v>
      </c>
      <c r="H9" s="8">
        <v>2</v>
      </c>
      <c r="I9" s="36">
        <v>5.3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22.8</v>
      </c>
      <c r="F10" s="8">
        <v>51</v>
      </c>
      <c r="G10" s="36">
        <v>345</v>
      </c>
      <c r="H10" s="8">
        <v>9.1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>
        <v>1.5</v>
      </c>
      <c r="E11" s="15">
        <v>18.899999999999999</v>
      </c>
      <c r="F11" s="15">
        <v>60.2</v>
      </c>
      <c r="G11" s="36">
        <v>350</v>
      </c>
      <c r="H11" s="15">
        <v>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24.350694444444443</v>
      </c>
      <c r="D12" s="19">
        <f>AVERAGE(D9:D11)</f>
        <v>1.7</v>
      </c>
      <c r="E12" s="19">
        <f>AVERAGE(E9:E11)</f>
        <v>21.933333333333337</v>
      </c>
      <c r="F12" s="20">
        <f>AVERAGE(F9:F11)</f>
        <v>53.20000000000001</v>
      </c>
      <c r="G12" s="21"/>
      <c r="H12" s="22">
        <f>AVERAGE(H9:H11)</f>
        <v>4.3666666666666663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186</v>
      </c>
      <c r="G16" s="117" t="s">
        <v>181</v>
      </c>
      <c r="H16" s="117" t="s">
        <v>182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0.36944444444444446</v>
      </c>
      <c r="D17" s="28">
        <v>0.37083333333333335</v>
      </c>
      <c r="E17" s="28">
        <v>0.40138888888888891</v>
      </c>
      <c r="F17" s="28">
        <v>0.41944444444444445</v>
      </c>
      <c r="G17" s="28">
        <v>0.69722222222222219</v>
      </c>
      <c r="H17" s="28">
        <v>0.80277777777777781</v>
      </c>
      <c r="I17" s="28"/>
      <c r="J17" s="28"/>
      <c r="K17" s="28"/>
      <c r="L17" s="28"/>
      <c r="M17" s="28"/>
      <c r="N17" s="28"/>
      <c r="O17" s="28"/>
      <c r="P17" s="28">
        <v>0.81527777777777777</v>
      </c>
    </row>
    <row r="18" spans="2:16" ht="14.1" customHeight="1" x14ac:dyDescent="0.35">
      <c r="B18" s="35" t="s">
        <v>42</v>
      </c>
      <c r="C18" s="27">
        <v>3041</v>
      </c>
      <c r="D18" s="27">
        <v>3042</v>
      </c>
      <c r="E18" s="27">
        <v>3063</v>
      </c>
      <c r="F18" s="27">
        <v>3075</v>
      </c>
      <c r="G18" s="27">
        <v>3174</v>
      </c>
      <c r="H18" s="27">
        <v>3238</v>
      </c>
      <c r="I18" s="27"/>
      <c r="J18" s="27"/>
      <c r="K18" s="27"/>
      <c r="L18" s="27"/>
      <c r="M18" s="27"/>
      <c r="N18" s="27"/>
      <c r="O18" s="27"/>
      <c r="P18" s="118">
        <v>3249</v>
      </c>
    </row>
    <row r="19" spans="2:16" ht="14.1" customHeight="1" thickBot="1" x14ac:dyDescent="0.4">
      <c r="B19" s="13" t="s">
        <v>43</v>
      </c>
      <c r="C19" s="29"/>
      <c r="D19" s="27">
        <v>3052</v>
      </c>
      <c r="E19" s="30">
        <v>3074</v>
      </c>
      <c r="F19" s="30">
        <v>3173</v>
      </c>
      <c r="G19" s="30">
        <v>3237</v>
      </c>
      <c r="H19" s="30">
        <v>3248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99</v>
      </c>
      <c r="G20" s="33">
        <f>IF(ISNUMBER(G18),G19-G18+1,"")</f>
        <v>64</v>
      </c>
      <c r="H20" s="33">
        <f>IF(ISNUMBER(H18),H19-H18+1,"")</f>
        <v>11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0.37986111111111109</v>
      </c>
      <c r="D23" s="116">
        <v>0.37986111111111109</v>
      </c>
      <c r="E23" s="36" t="s">
        <v>48</v>
      </c>
      <c r="F23" s="155" t="s">
        <v>188</v>
      </c>
      <c r="G23" s="155"/>
      <c r="H23" s="155"/>
      <c r="I23" s="155"/>
      <c r="J23" s="106">
        <v>0.8041666666666667</v>
      </c>
      <c r="K23" s="106">
        <v>0.8041666666666667</v>
      </c>
      <c r="L23" s="116" t="s">
        <v>164</v>
      </c>
      <c r="M23" s="155" t="s">
        <v>193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177</v>
      </c>
      <c r="F24" s="155"/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170</v>
      </c>
      <c r="F25" s="155" t="s">
        <v>189</v>
      </c>
      <c r="G25" s="155"/>
      <c r="H25" s="155"/>
      <c r="I25" s="155"/>
      <c r="J25" s="106">
        <v>0.80763888888888891</v>
      </c>
      <c r="K25" s="106">
        <v>0.80763888888888891</v>
      </c>
      <c r="L25" s="36" t="s">
        <v>49</v>
      </c>
      <c r="M25" s="155" t="s">
        <v>194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164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8.5416666666666669E-2</v>
      </c>
      <c r="D30" s="43"/>
      <c r="E30" s="43">
        <v>6.25E-2</v>
      </c>
      <c r="F30" s="43">
        <v>0.20277777777777778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0.35069444444444442</v>
      </c>
    </row>
    <row r="31" spans="2:16" ht="14.1" customHeight="1" x14ac:dyDescent="0.35">
      <c r="B31" s="37" t="s">
        <v>169</v>
      </c>
      <c r="C31" s="47">
        <v>9.4444444444444442E-2</v>
      </c>
      <c r="D31" s="7"/>
      <c r="E31" s="7">
        <v>6.25E-2</v>
      </c>
      <c r="F31" s="7">
        <v>0.21111111111111111</v>
      </c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0.3840277777777778</v>
      </c>
    </row>
    <row r="32" spans="2:16" ht="14.1" customHeight="1" x14ac:dyDescent="0.35">
      <c r="B32" s="37" t="s">
        <v>65</v>
      </c>
      <c r="C32" s="49"/>
      <c r="D32" s="50"/>
      <c r="E32" s="50">
        <v>6.25E-2</v>
      </c>
      <c r="F32" s="50"/>
      <c r="G32" s="50"/>
      <c r="H32" s="50"/>
      <c r="I32" s="50"/>
      <c r="J32" s="50"/>
      <c r="K32" s="50" t="s">
        <v>187</v>
      </c>
      <c r="L32" s="50"/>
      <c r="M32" s="50"/>
      <c r="N32" s="50"/>
      <c r="O32" s="51"/>
      <c r="P32" s="46">
        <f>SUM(C32:N32)</f>
        <v>6.25E-2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9.4444444444444442E-2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0.21111111111111111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 t="e">
        <f t="shared" si="1"/>
        <v>#VALUE!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0.3215277777777778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190</v>
      </c>
      <c r="D36" s="146"/>
      <c r="E36" s="145" t="s">
        <v>191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3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3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3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3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3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67" t="s">
        <v>196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68" t="s">
        <v>192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67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185</v>
      </c>
      <c r="C54" s="183"/>
      <c r="D54" s="183"/>
      <c r="E54" s="183"/>
      <c r="F54" s="112">
        <v>211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</v>
      </c>
      <c r="D72" s="60">
        <v>-157.6</v>
      </c>
      <c r="E72" s="100" t="s">
        <v>118</v>
      </c>
      <c r="F72" s="60">
        <v>28.5</v>
      </c>
      <c r="G72" s="60">
        <v>26.8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-152.19999999999999</v>
      </c>
      <c r="D73" s="60">
        <v>-152.80000000000001</v>
      </c>
      <c r="E73" s="102" t="s">
        <v>122</v>
      </c>
      <c r="F73" s="61">
        <v>29.3</v>
      </c>
      <c r="G73" s="61">
        <v>32.299999999999997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</v>
      </c>
      <c r="D74" s="60">
        <v>-203.7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-118.1</v>
      </c>
      <c r="D75" s="60">
        <v>-120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38.299999999999997</v>
      </c>
      <c r="D76" s="60">
        <v>37.1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36.1</v>
      </c>
      <c r="D77" s="60">
        <v>34.700000000000003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31.7</v>
      </c>
      <c r="D78" s="60">
        <v>30.3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1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30.3</v>
      </c>
      <c r="D79" s="60">
        <v>28.9</v>
      </c>
      <c r="E79" s="100" t="s">
        <v>152</v>
      </c>
      <c r="F79" s="60">
        <v>20.5</v>
      </c>
      <c r="G79" s="60">
        <v>19.899999999999999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2.7099999999999999E-6</v>
      </c>
      <c r="D80" s="64">
        <v>2.7999999999999999E-6</v>
      </c>
      <c r="E80" s="102" t="s">
        <v>157</v>
      </c>
      <c r="F80" s="61">
        <v>54.9</v>
      </c>
      <c r="G80" s="61">
        <v>66.7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20" t="s">
        <v>195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3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3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3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3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3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3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3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3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3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3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3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2025-02-26T19:44:24Z</dcterms:modified>
</cp:coreProperties>
</file>