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CD8ACF3D-FE0E-4EC4-9820-678A3E258190}" xr6:coauthVersionLast="47" xr6:coauthVersionMax="47" xr10:uidLastSave="{00000000-0000-0000-0000-000000000000}"/>
  <bookViews>
    <workbookView xWindow="27648" yWindow="13080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<sst xmlns="http://schemas.openxmlformats.org/spreadsheetml/2006/main" count="212" uniqueCount="199">
  <si>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</si>
  <si>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</si>
  <si>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</si>
  <si>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</si>
  <si>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</si>
  <si>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</si>
  <si>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</si>
  <si>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</si>
  <si>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</si>
  <si>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</si>
  <si>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</si>
  <si>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</si>
  <si>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</si>
  <si>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</si>
  <si>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</si>
  <si>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</si>
  <si>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</si>
  <si>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</si>
  <si>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</si>
  <si>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</si>
  <si>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</si>
  <si>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</si>
  <si>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</si>
  <si>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</si>
  <si>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</si>
  <si>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</si>
  <si>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</si>
  <si>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</si>
  <si>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</si>
  <si>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</si>
  <si>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</si>
  <si>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</si>
  <si>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</si>
  <si>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</si>
  <si>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</si>
  <si>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</si>
  <si>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</si>
  <si>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</si>
  <si>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</si>
  <si>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</si>
  <si>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</si>
  <si>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</si>
  <si>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</si>
  <si>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</si>
  <si>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</si>
  <si>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</si>
  <si>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</si>
  <si>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</si>
  <si>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</si>
  <si>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</si>
  <si>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</si>
  <si>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</si>
  <si>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</si>
  <si>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</si>
  <si>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</si>
  <si>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</si>
  <si>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</si>
  <si>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</si>
  <si>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</si>
  <si>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</si>
  <si>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</si>
  <si>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</si>
  <si>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</si>
  <si>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</si>
  <si>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</si>
  <si>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</si>
  <si>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</si>
  <si>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</si>
  <si>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</si>
  <si>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</si>
  <si>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</si>
  <si>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</si>
  <si>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</si>
  <si>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</si>
  <si>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</si>
  <si>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</si>
  <si>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</si>
  <si>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</si>
  <si>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</si>
  <si>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</si>
  <si>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</si>
  <si>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</si>
  <si>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</si>
  <si>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</si>
  <si>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</si>
  <si>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</si>
  <si>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</si>
  <si>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</si>
  <si>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</si>
  <si>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</si>
  <si>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</si>
  <si>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</si>
  <si>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</si>
  <si>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</si>
  <si>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</si>
  <si>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</si>
  <si>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</si>
  <si>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</si>
  <si>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</si>
  <si>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</si>
  <si>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</si>
  <si>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</si>
  <si>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</si>
  <si>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</si>
  <si>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</si>
  <si>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</si>
  <si>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</si>
  <si>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</si>
  <si>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</si>
  <si>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</si>
  <si>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</si>
  <si>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</si>
  <si>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</si>
  <si>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</si>
  <si>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</si>
  <si>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</si>
  <si>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</si>
  <si>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</si>
  <si>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</si>
  <si>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</si>
  <si>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</si>
  <si>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</si>
  <si>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</si>
  <si>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</si>
  <si>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</si>
  <si>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</si>
  <si>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</si>
  <si>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</si>
  <si>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</si>
  <si>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</si>
  <si>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</si>
  <si>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</si>
  <si>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</si>
  <si>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</si>
  <si>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</si>
  <si>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</si>
  <si>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</si>
  <si>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</si>
  <si>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</si>
  <si>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</si>
  <si>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</si>
  <si>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</si>
  <si>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</si>
  <si>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</si>
  <si>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</si>
  <si>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</si>
  <si>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</si>
  <si>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</si>
  <si>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</si>
  <si>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</si>
  <si>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</si>
  <si>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</si>
  <si>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</si>
  <si>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</si>
  <si>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</si>
  <si>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</si>
  <si>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</si>
  <si>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</si>
  <si>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</si>
  <si>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</si>
  <si>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</si>
  <si>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</si>
  <si>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</si>
  <si>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</si>
  <si>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</si>
  <si>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</si>
  <si>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</si>
  <si>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</si>
  <si>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</si>
  <si>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</si>
  <si>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</si>
  <si>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</si>
  <si>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</si>
  <si>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</si>
  <si>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</si>
  <si>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</si>
  <si>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</si>
  <si>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</si>
  <si>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</si>
  <si>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</si>
  <si>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</si>
  <si>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두원재</t>
    <phoneticPr fontId="3" type="noConversion"/>
  </si>
  <si>
    <t>TMT</t>
    <phoneticPr fontId="3" type="noConversion"/>
  </si>
  <si>
    <t>KSP</t>
    <phoneticPr fontId="3" type="noConversion"/>
  </si>
  <si>
    <t>KAMP</t>
    <phoneticPr fontId="3" type="noConversion"/>
  </si>
  <si>
    <t>BLG</t>
    <phoneticPr fontId="3" type="noConversion"/>
  </si>
  <si>
    <t>M_001575-001576:N</t>
    <phoneticPr fontId="3" type="noConversion"/>
  </si>
  <si>
    <t>[13:55] 평균 10~15m/s 맞바람으로 관측 대기 [14:25] 관측 시작</t>
    <phoneticPr fontId="3" type="noConversion"/>
  </si>
  <si>
    <t>[12:10] 구름과 평균 10~15m/s 맞바람으로 관측 대기 [13:00] 관측 시작</t>
    <phoneticPr fontId="3" type="noConversion"/>
  </si>
  <si>
    <t>[15:00] 구름으로 인한 관측 대기 [15:55] 관측 시작</t>
    <phoneticPr fontId="3" type="noConversion"/>
  </si>
  <si>
    <t>C_001562-001566</t>
    <phoneticPr fontId="3" type="noConversion"/>
  </si>
  <si>
    <t>C_001594-001596</t>
    <phoneticPr fontId="3" type="noConversion"/>
  </si>
  <si>
    <t>[18:10] 높은 습도(vaisala 85%/ 2.3m 95%)와 짙은 구름으로 관측 대기 / [18:30] 관측종료</t>
    <phoneticPr fontId="3" type="noConversion"/>
  </si>
  <si>
    <t>5s/20k 9s/25k 12s/25k 16s/23k</t>
    <phoneticPr fontId="3" type="noConversion"/>
  </si>
  <si>
    <t>7s/25k 10s/26k 13s/26k 16s/24k</t>
    <phoneticPr fontId="3" type="noConversion"/>
  </si>
  <si>
    <t>ALL</t>
    <phoneticPr fontId="3" type="noConversion"/>
  </si>
  <si>
    <t>SE</t>
    <phoneticPr fontId="3" type="noConversion"/>
  </si>
  <si>
    <t>ESE</t>
    <phoneticPr fontId="3" type="noConversion"/>
  </si>
  <si>
    <t>월령 40%이상으로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</si>
</sst>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45708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69.416498993963785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0.42638888888888887</v>
      </c>
      <c r="D9" s="8">
        <v>1.3</v>
      </c>
      <c r="E9" s="8">
        <v>16.600000000000001</v>
      </c>
      <c r="F9" s="8">
        <v>73.599999999999994</v>
      </c>
      <c r="G9" s="36" t="s">
        <v>196</v>
      </c>
      <c r="H9" s="8">
        <v>8.5</v>
      </c>
      <c r="I9" s="36">
        <v>47.9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3.8</v>
      </c>
      <c r="E10" s="8">
        <v>14.3</v>
      </c>
      <c r="F10" s="8">
        <v>76.099999999999994</v>
      </c>
      <c r="G10" s="36" t="s">
        <v>197</v>
      </c>
      <c r="H10" s="8">
        <v>11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0.76736111111111116</v>
      </c>
      <c r="D11" s="15">
        <v>2.6</v>
      </c>
      <c r="E11" s="15">
        <v>13.1</v>
      </c>
      <c r="F11" s="15">
        <v>87.1</v>
      </c>
      <c r="G11" s="36" t="s">
        <v>196</v>
      </c>
      <c r="H11" s="15">
        <v>4.4000000000000004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24.340972222222224</v>
      </c>
      <c r="D12" s="19">
        <f>AVERAGE(D9:D11)</f>
        <v>2.5666666666666664</v>
      </c>
      <c r="E12" s="19">
        <f>AVERAGE(E9:E11)</f>
        <v>14.666666666666666</v>
      </c>
      <c r="F12" s="20">
        <f>AVERAGE(F9:F11)</f>
        <v>78.933333333333323</v>
      </c>
      <c r="G12" s="21"/>
      <c r="H12" s="22">
        <f>AVERAGE(H9:H11)</f>
        <v>7.9666666666666659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179</v>
      </c>
      <c r="D16" s="27" t="s">
        <v>180</v>
      </c>
      <c r="E16" s="27" t="s">
        <v>182</v>
      </c>
      <c r="F16" s="27" t="s">
        <v>183</v>
      </c>
      <c r="G16" s="117" t="s">
        <v>184</v>
      </c>
      <c r="H16" s="117" t="s">
        <v>185</v>
      </c>
      <c r="I16" s="27" t="s">
        <v>195</v>
      </c>
      <c r="J16" s="27"/>
      <c r="K16" s="27"/>
      <c r="L16" s="27"/>
      <c r="M16" s="27"/>
      <c r="N16" s="27"/>
      <c r="O16" s="27"/>
      <c r="P16" s="27" t="s">
        <v>179</v>
      </c>
    </row>
    <row r="17" spans="2:16" ht="14.1" customHeight="1" x14ac:dyDescent="0.35">
      <c r="B17" s="35" t="s">
        <v>41</v>
      </c>
      <c r="C17" s="28">
        <v>0.37361111111111112</v>
      </c>
      <c r="D17" s="28">
        <v>0.37430555555555556</v>
      </c>
      <c r="E17" s="28">
        <v>0.40347222222222223</v>
      </c>
      <c r="F17" s="28">
        <v>0.4236111111111111</v>
      </c>
      <c r="G17" s="28">
        <v>0.66319444444444442</v>
      </c>
      <c r="H17" s="28">
        <v>0.70416666666666672</v>
      </c>
      <c r="I17" s="28">
        <v>0.77222222222222225</v>
      </c>
      <c r="J17" s="28"/>
      <c r="K17" s="28"/>
      <c r="L17" s="28"/>
      <c r="M17" s="28"/>
      <c r="N17" s="28"/>
      <c r="O17" s="28"/>
      <c r="P17" s="28">
        <v>0.77638888888888891</v>
      </c>
    </row>
    <row r="18" spans="2:16" ht="14.1" customHeight="1" x14ac:dyDescent="0.35">
      <c r="B18" s="35" t="s">
        <v>42</v>
      </c>
      <c r="C18" s="27">
        <v>1475</v>
      </c>
      <c r="D18" s="27">
        <v>1476</v>
      </c>
      <c r="E18" s="27">
        <v>1499</v>
      </c>
      <c r="F18" s="27">
        <v>1511</v>
      </c>
      <c r="G18" s="27">
        <v>1596</v>
      </c>
      <c r="H18" s="27">
        <v>1622</v>
      </c>
      <c r="I18" s="27">
        <v>1654</v>
      </c>
      <c r="J18" s="27"/>
      <c r="K18" s="27"/>
      <c r="L18" s="27"/>
      <c r="M18" s="27"/>
      <c r="N18" s="27"/>
      <c r="O18" s="27"/>
      <c r="P18" s="27">
        <v>1659</v>
      </c>
    </row>
    <row r="19" spans="2:16" ht="14.1" customHeight="1" thickBot="1" x14ac:dyDescent="0.4">
      <c r="B19" s="13" t="s">
        <v>43</v>
      </c>
      <c r="C19" s="29"/>
      <c r="D19" s="27">
        <v>1488</v>
      </c>
      <c r="E19" s="30">
        <v>1510</v>
      </c>
      <c r="F19" s="30">
        <v>1595</v>
      </c>
      <c r="G19" s="30">
        <v>1621</v>
      </c>
      <c r="H19" s="30">
        <v>1653</v>
      </c>
      <c r="I19" s="30">
        <v>1658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85</v>
      </c>
      <c r="G20" s="33">
        <f>IF(ISNUMBER(G18),G19-G18+1,"")</f>
        <v>26</v>
      </c>
      <c r="H20" s="33">
        <f>IF(ISNUMBER(H18),H19-H18+1,"")</f>
        <v>32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6">
        <v>0.38263888888888886</v>
      </c>
      <c r="D24" s="106">
        <v>0.38541666666666669</v>
      </c>
      <c r="E24" s="113" t="s">
        <v>178</v>
      </c>
      <c r="F24" s="164" t="s">
        <v>193</v>
      </c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6">
        <v>0.38680555555555557</v>
      </c>
      <c r="D26" s="106">
        <v>0.38958333333333334</v>
      </c>
      <c r="E26" s="113" t="s">
        <v>164</v>
      </c>
      <c r="F26" s="164" t="s">
        <v>194</v>
      </c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6.458333333333334E-2</v>
      </c>
      <c r="D30" s="43">
        <v>0.21388888888888888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0.34097222222222223</v>
      </c>
    </row>
    <row r="31" spans="2:16" ht="14.1" customHeight="1" x14ac:dyDescent="0.35">
      <c r="B31" s="37" t="s">
        <v>169</v>
      </c>
      <c r="C31" s="47">
        <v>6.458333333333334E-2</v>
      </c>
      <c r="D31" s="7">
        <v>0.21666666666666667</v>
      </c>
      <c r="E31" s="7">
        <v>6.3888888888888884E-2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0.34513888888888888</v>
      </c>
    </row>
    <row r="32" spans="2:16" ht="14.1" customHeight="1" x14ac:dyDescent="0.35">
      <c r="B32" s="37" t="s">
        <v>65</v>
      </c>
      <c r="C32" s="49">
        <v>1.1805555555555555E-2</v>
      </c>
      <c r="D32" s="50">
        <v>7.0833333333333331E-2</v>
      </c>
      <c r="E32" s="50">
        <v>2.2916666666666665E-2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0.10555555555555556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5.2777777777777785E-2</v>
      </c>
      <c r="D34" s="110">
        <f t="shared" ref="D34:P34" si="1">D31-D32-D33</f>
        <v>0.14583333333333334</v>
      </c>
      <c r="E34" s="110">
        <f t="shared" si="1"/>
        <v>4.0972222222222215E-2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0.23958333333333331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186</v>
      </c>
      <c r="F36" s="155"/>
      <c r="G36" s="154" t="s">
        <v>191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188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189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192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>
        <v>19</v>
      </c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-158.07599999999999</v>
      </c>
      <c r="D72" s="60">
        <v>-159.267</v>
      </c>
      <c r="E72" s="100" t="s">
        <v>118</v>
      </c>
      <c r="F72" s="60">
        <v>26.77</v>
      </c>
      <c r="G72" s="60">
        <v>24.26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-153.614</v>
      </c>
      <c r="D73" s="60">
        <v>-154.893</v>
      </c>
      <c r="E73" s="102" t="s">
        <v>122</v>
      </c>
      <c r="F73" s="61">
        <v>34.72</v>
      </c>
      <c r="G73" s="61">
        <v>36.74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-207.17500000000001</v>
      </c>
      <c r="D74" s="60">
        <v>-211.58600000000001</v>
      </c>
      <c r="E74" s="102" t="s">
        <v>127</v>
      </c>
      <c r="F74" s="62">
        <v>15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-120.89700000000001</v>
      </c>
      <c r="D75" s="60">
        <v>-124.191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36.164000000000001</v>
      </c>
      <c r="D76" s="60">
        <v>34.405999999999999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34.286000000000001</v>
      </c>
      <c r="D77" s="60">
        <v>32.162999999999997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29.93</v>
      </c>
      <c r="D78" s="60">
        <v>27.77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28.606999999999999</v>
      </c>
      <c r="D79" s="60">
        <v>26.35</v>
      </c>
      <c r="E79" s="100" t="s">
        <v>152</v>
      </c>
      <c r="F79" s="60">
        <v>17</v>
      </c>
      <c r="G79" s="60">
        <v>16.3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1.1000000000000001E-6</v>
      </c>
      <c r="D80" s="64">
        <v>1.0699999999999999E-6</v>
      </c>
      <c r="E80" s="102" t="s">
        <v>157</v>
      </c>
      <c r="F80" s="61">
        <v>72.599999999999994</v>
      </c>
      <c r="G80" s="61">
        <v>71.5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198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2025-02-20T18:53:33Z</dcterms:modified>
</cp:coreProperties>
</file>