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<sst xmlns="http://schemas.openxmlformats.org/spreadsheetml/2006/main" count="218" uniqueCount="204">
  <si>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</si>
  <si>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</si>
  <si>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</si>
  <si>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</si>
  <si>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</si>
  <si>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</si>
  <si>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</si>
  <si>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</si>
  <si>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</si>
  <si>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</si>
  <si>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</si>
  <si>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</si>
  <si>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</si>
  <si>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</si>
  <si>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</si>
  <si>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</si>
  <si>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</si>
  <si>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</si>
  <si>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</si>
  <si>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</si>
  <si>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</si>
  <si>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</si>
  <si>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</si>
  <si>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</si>
  <si>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</si>
  <si>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</si>
  <si>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</si>
  <si>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</si>
  <si>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</si>
  <si>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</si>
  <si>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</si>
  <si>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</si>
  <si>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</si>
  <si>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</si>
  <si>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</si>
  <si>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</si>
  <si>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</si>
  <si>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</si>
  <si>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</si>
  <si>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</si>
  <si>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</si>
  <si>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</si>
  <si>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</si>
  <si>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</si>
  <si>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</si>
  <si>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</si>
  <si>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</si>
  <si>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</si>
  <si>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</si>
  <si>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</si>
  <si>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</si>
  <si>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</si>
  <si>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</si>
  <si>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</si>
  <si>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</si>
  <si>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</si>
  <si>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</si>
  <si>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</si>
  <si>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</si>
  <si>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</si>
  <si>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</si>
  <si>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</si>
  <si>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</si>
  <si>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</si>
  <si>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</si>
  <si>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</si>
  <si>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</si>
  <si>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</si>
  <si>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</si>
  <si>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</si>
  <si>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</si>
  <si>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</si>
  <si>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</si>
  <si>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</si>
  <si>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</si>
  <si>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</si>
  <si>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</si>
  <si>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</si>
  <si>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</si>
  <si>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</si>
  <si>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</si>
  <si>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</si>
  <si>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</si>
  <si>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</si>
  <si>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</si>
  <si>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</si>
  <si>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</si>
  <si>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</si>
  <si>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</si>
  <si>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</si>
  <si>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</si>
  <si>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</si>
  <si>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</si>
  <si>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</si>
  <si>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</si>
  <si>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</si>
  <si>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</si>
  <si>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</si>
  <si>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</si>
  <si>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</si>
  <si>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</si>
  <si>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</si>
  <si>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</si>
  <si>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</si>
  <si>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</si>
  <si>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</si>
  <si>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</si>
  <si>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</si>
  <si>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</si>
  <si>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</si>
  <si>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</si>
  <si>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</si>
  <si>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</si>
  <si>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</si>
  <si>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</si>
  <si>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</si>
  <si>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</si>
  <si>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</si>
  <si>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</si>
  <si>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</si>
  <si>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</si>
  <si>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</si>
  <si>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</si>
  <si>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</si>
  <si>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</si>
  <si>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</si>
  <si>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</si>
  <si>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</si>
  <si>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</si>
  <si>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</si>
  <si>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</si>
  <si>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</si>
  <si>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</si>
  <si>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</si>
  <si>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</si>
  <si>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</si>
  <si>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</si>
  <si>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</si>
  <si>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</si>
  <si>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</si>
  <si>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</si>
  <si>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</si>
  <si>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</si>
  <si>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</si>
  <si>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</si>
  <si>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</si>
  <si>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</si>
  <si>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</si>
  <si>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</si>
  <si>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</si>
  <si>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</si>
  <si>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</si>
  <si>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</si>
  <si>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</si>
  <si>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</si>
  <si>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</si>
  <si>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</si>
  <si>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</si>
  <si>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</si>
  <si>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</si>
  <si>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</si>
  <si>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</si>
  <si>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</si>
  <si>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</si>
  <si>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</si>
  <si>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</si>
  <si>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</si>
  <si>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</si>
  <si>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</si>
  <si>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</si>
  <si>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</si>
  <si>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</si>
  <si>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</si>
  <si>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</si>
  <si>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</si>
  <si>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</si>
  <si>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</si>
  <si>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</si>
  <si>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</si>
  <si>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</si>
  <si>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</si>
  <si>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</si>
  <si>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두원재</t>
  </si>
  <si>
    <t>방풍막 파손</t>
  </si>
  <si>
    <t>KAMP</t>
  </si>
  <si>
    <t>ENG-KSP</t>
  </si>
  <si>
    <t>E_062854-062859</t>
  </si>
  <si>
    <t>E_062854-062859 미러커버 열린 상태로 관측 / 미러커버 닫고 재실행</t>
  </si>
  <si>
    <t>E_062963-062964</t>
  </si>
  <si>
    <t>E_062963-062964 미러커버 닫힌 상태로 관측 / 미러커버 열고 다시 관측</t>
  </si>
  <si>
    <t>M_063052-063053:M</t>
  </si>
  <si>
    <t>SSE</t>
  </si>
  <si>
    <t>NNW</t>
  </si>
  <si>
    <t>NNE</t>
  </si>
  <si>
    <t>-</t>
  </si>
  <si>
    <t>[11:15] 구름으로 인한 관측 대기 / [12:00] 관측 시작</t>
  </si>
  <si>
    <t>[13:45] 구름으로 인한 관측 대기 / [14:15] 관측 시작</t>
  </si>
  <si>
    <t>M_063052-063053:M IC M 크래쉬로 인해 destory 후 재 촬영</t>
  </si>
  <si>
    <t xml:space="preserve"> I-BAND 촬영 함</t>
  </si>
  <si>
    <t xml:space="preserve">[18:30] 높은 습도(vaisala 83%/ 2.3m 95%) 와 짙은 구름으로 관측 종료 / flat 건너뜀 </t>
  </si>
  <si>
    <t>5s/24k 8s/28k 11s/26k 14s/ 22k</t>
  </si>
  <si>
    <t>20s/28k 24s/25k</t>
  </si>
  <si>
    <t>C_063045-063061</t>
  </si>
  <si>
    <t>[15:10] 구름으로 인한 관측 대기 / [15:30] 관측 시작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</si>
</sst>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43" zoomScale="145" zoomScaleNormal="145" workbookViewId="0">
      <selection activeCell="B49" sqref="B49:P49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45683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81.2992125984252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0.44444444444444442</v>
      </c>
      <c r="D9" s="8">
        <v>2.6</v>
      </c>
      <c r="E9" s="8">
        <v>25.9</v>
      </c>
      <c r="F9" s="8">
        <v>39.9</v>
      </c>
      <c r="G9" s="36" t="s">
        <v>191</v>
      </c>
      <c r="H9" s="8">
        <v>1.2</v>
      </c>
      <c r="I9" s="36">
        <v>7.7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194</v>
      </c>
      <c r="E10" s="8">
        <v>21.8</v>
      </c>
      <c r="F10" s="8">
        <v>67.7</v>
      </c>
      <c r="G10" s="36" t="s">
        <v>193</v>
      </c>
      <c r="H10" s="8">
        <v>4.5999999999999996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0.74791666666666667</v>
      </c>
      <c r="D11" s="15">
        <v>3.1</v>
      </c>
      <c r="E11" s="15">
        <v>18.899999999999999</v>
      </c>
      <c r="F11" s="15">
        <v>79.2</v>
      </c>
      <c r="G11" s="36" t="s">
        <v>192</v>
      </c>
      <c r="H11" s="15">
        <v>11.6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24.303472222222222</v>
      </c>
      <c r="D12" s="19">
        <f>AVERAGE(D9:D11)</f>
        <v>2.85</v>
      </c>
      <c r="E12" s="19">
        <f>AVERAGE(E9:E11)</f>
        <v>22.2</v>
      </c>
      <c r="F12" s="20">
        <f>AVERAGE(F9:F11)</f>
        <v>62.266666666666673</v>
      </c>
      <c r="G12" s="21"/>
      <c r="H12" s="22">
        <f>AVERAGE(H9:H11)</f>
        <v>5.8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185</v>
      </c>
      <c r="G16" s="117" t="s">
        <v>184</v>
      </c>
      <c r="H16" s="117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0.3840277777777778</v>
      </c>
      <c r="D17" s="28">
        <v>0.38541666666666669</v>
      </c>
      <c r="E17" s="28">
        <v>0.41875000000000001</v>
      </c>
      <c r="F17" s="28">
        <v>0.4375</v>
      </c>
      <c r="G17" s="28">
        <v>0.68472222222222223</v>
      </c>
      <c r="H17" s="28">
        <v>0.75138888888888899</v>
      </c>
      <c r="I17" s="28">
        <v>0.77847222222222223</v>
      </c>
      <c r="J17" s="28"/>
      <c r="K17" s="28"/>
      <c r="L17" s="28"/>
      <c r="M17" s="28"/>
      <c r="N17" s="28"/>
      <c r="O17" s="28"/>
      <c r="P17" s="28">
        <v>0.78263888888888899</v>
      </c>
    </row>
    <row r="18" spans="2:16" ht="14.15" customHeight="1">
      <c r="B18" s="35" t="s">
        <v>42</v>
      </c>
      <c r="C18" s="27">
        <v>62860</v>
      </c>
      <c r="D18" s="27">
        <v>62861</v>
      </c>
      <c r="E18" s="27">
        <v>62886</v>
      </c>
      <c r="F18" s="27">
        <v>62898</v>
      </c>
      <c r="G18" s="27">
        <v>63005</v>
      </c>
      <c r="H18" s="27">
        <v>63048</v>
      </c>
      <c r="I18" s="27">
        <v>63062</v>
      </c>
      <c r="J18" s="27"/>
      <c r="K18" s="27"/>
      <c r="L18" s="27"/>
      <c r="M18" s="27"/>
      <c r="N18" s="27"/>
      <c r="O18" s="27"/>
      <c r="P18" s="27">
        <v>63067</v>
      </c>
    </row>
    <row r="19" spans="2:16" ht="14.15" customHeight="1" thickBot="1">
      <c r="B19" s="13" t="s">
        <v>43</v>
      </c>
      <c r="C19" s="29"/>
      <c r="D19" s="27">
        <v>62874</v>
      </c>
      <c r="E19" s="30">
        <v>62897</v>
      </c>
      <c r="F19" s="30">
        <v>63004</v>
      </c>
      <c r="G19" s="30">
        <v>63047</v>
      </c>
      <c r="H19" s="30">
        <v>63061</v>
      </c>
      <c r="I19" s="30">
        <v>63066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14</v>
      </c>
      <c r="E20" s="33">
        <f>IF(ISNUMBER(E18),E19-E18+1,"")</f>
        <v>12</v>
      </c>
      <c r="F20" s="33">
        <f>IF(ISNUMBER(F18),F19-F18+1,"")</f>
        <v>107</v>
      </c>
      <c r="G20" s="33">
        <f>IF(ISNUMBER(G18),G19-G18+1,"")</f>
        <v>43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>
        <v>0.3972222222222222</v>
      </c>
      <c r="D23" s="116">
        <v>0.40069444444444446</v>
      </c>
      <c r="E23" s="36" t="s">
        <v>48</v>
      </c>
      <c r="F23" s="163" t="s">
        <v>200</v>
      </c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>
      <c r="B25" s="164"/>
      <c r="C25" s="116">
        <v>0.40277777777777773</v>
      </c>
      <c r="D25" s="116">
        <v>0.40347222222222223</v>
      </c>
      <c r="E25" s="113" t="s">
        <v>171</v>
      </c>
      <c r="F25" s="163" t="s">
        <v>201</v>
      </c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0.24097222222222223</v>
      </c>
      <c r="P30" s="46">
        <f>SUM(C30:J30,L30:N30)</f>
        <v>6.25E-2</v>
      </c>
    </row>
    <row r="31" spans="2:16" ht="14.15" customHeight="1">
      <c r="B31" s="37" t="s">
        <v>170</v>
      </c>
      <c r="C31" s="47"/>
      <c r="D31" s="7">
        <v>0.24722222222222223</v>
      </c>
      <c r="E31" s="7">
        <v>6.6666666666666666E-2</v>
      </c>
      <c r="F31" s="7"/>
      <c r="G31" s="7"/>
      <c r="H31" s="7"/>
      <c r="I31" s="7"/>
      <c r="J31" s="7"/>
      <c r="K31" s="7">
        <v>3.888888888888889E-2</v>
      </c>
      <c r="L31" s="7"/>
      <c r="M31" s="7"/>
      <c r="N31" s="7"/>
      <c r="O31" s="48"/>
      <c r="P31" s="46">
        <f>SUM(C31:N31)</f>
        <v>0.35277777777777775</v>
      </c>
    </row>
    <row r="32" spans="2:16" ht="14.15" customHeight="1">
      <c r="B32" s="37" t="s">
        <v>65</v>
      </c>
      <c r="C32" s="49"/>
      <c r="D32" s="50">
        <v>6.5972222222222224E-2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6.5972222222222224E-2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0.18125000000000002</v>
      </c>
      <c r="E34" s="110">
        <f t="shared" si="1"/>
        <v>6.6666666666666666E-2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3.888888888888889E-2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0.28680555555555554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186</v>
      </c>
      <c r="D36" s="154"/>
      <c r="E36" s="153" t="s">
        <v>188</v>
      </c>
      <c r="F36" s="154"/>
      <c r="G36" s="153" t="s">
        <v>202</v>
      </c>
      <c r="H36" s="154"/>
      <c r="I36" s="153" t="s">
        <v>190</v>
      </c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5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 t="s">
        <v>196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5" t="s">
        <v>189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 t="s">
        <v>203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 t="s">
        <v>197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 t="s">
        <v>199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 t="s">
        <v>198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49999999999999" customHeight="1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-159.10599999999999</v>
      </c>
      <c r="D72" s="60">
        <v>-159.83199999999999</v>
      </c>
      <c r="E72" s="100" t="s">
        <v>118</v>
      </c>
      <c r="F72" s="60">
        <v>29</v>
      </c>
      <c r="G72" s="60">
        <v>27.76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-153.64599999999999</v>
      </c>
      <c r="D73" s="60">
        <v>-154.505</v>
      </c>
      <c r="E73" s="102" t="s">
        <v>122</v>
      </c>
      <c r="F73" s="61">
        <v>29.27</v>
      </c>
      <c r="G73" s="61">
        <v>36.96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-170.08600000000001</v>
      </c>
      <c r="D74" s="60">
        <v>-168.76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-115.637</v>
      </c>
      <c r="D75" s="60">
        <v>-119.29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38.767000000000003</v>
      </c>
      <c r="D76" s="60">
        <v>37.837000000000003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36.578000000000003</v>
      </c>
      <c r="D77" s="60">
        <v>35.68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32.21</v>
      </c>
      <c r="D78" s="60">
        <v>31.335000000000001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30.834</v>
      </c>
      <c r="D79" s="60">
        <v>29.931000000000001</v>
      </c>
      <c r="E79" s="100" t="s">
        <v>152</v>
      </c>
      <c r="F79" s="60">
        <v>20.3</v>
      </c>
      <c r="G79" s="60">
        <v>20.5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1.8599999999999999E-4</v>
      </c>
      <c r="D80" s="64">
        <v>1.83E-4</v>
      </c>
      <c r="E80" s="102" t="s">
        <v>157</v>
      </c>
      <c r="F80" s="61">
        <v>46.9</v>
      </c>
      <c r="G80" s="61">
        <v>83.6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183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2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2025-01-26T18:58:26Z</dcterms:modified>
</cp:coreProperties>
</file>