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<sst xmlns="http://schemas.openxmlformats.org/spreadsheetml/2006/main" count="225" uniqueCount="208">
  <si>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</si>
  <si>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</si>
  <si>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</si>
  <si>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</si>
  <si>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</si>
  <si>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</si>
  <si>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</si>
  <si>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</si>
  <si>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</si>
  <si>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</si>
  <si>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</si>
  <si>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</si>
  <si>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</si>
  <si>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</si>
  <si>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</si>
  <si>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</si>
  <si>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</si>
  <si>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</si>
  <si>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</si>
  <si>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</si>
  <si>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</si>
  <si>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</si>
  <si>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</si>
  <si>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</si>
  <si>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</si>
  <si>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</si>
  <si>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</si>
  <si>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</si>
  <si>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</si>
  <si>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</si>
  <si>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</si>
  <si>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</si>
  <si>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</si>
  <si>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</si>
  <si>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</si>
  <si>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</si>
  <si>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</si>
  <si>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</si>
  <si>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</si>
  <si>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</si>
  <si>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</si>
  <si>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</si>
  <si>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</si>
  <si>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</si>
  <si>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</si>
  <si>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</si>
  <si>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</si>
  <si>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</si>
  <si>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</si>
  <si>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</si>
  <si>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</si>
  <si>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</si>
  <si>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</si>
  <si>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</si>
  <si>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</si>
  <si>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</si>
  <si>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</si>
  <si>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</si>
  <si>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</si>
  <si>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</si>
  <si>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</si>
  <si>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</si>
  <si>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</si>
  <si>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</si>
  <si>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</si>
  <si>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</si>
  <si>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</si>
  <si>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</si>
  <si>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</si>
  <si>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</si>
  <si>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</si>
  <si>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</si>
  <si>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</si>
  <si>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</si>
  <si>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</si>
  <si>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</si>
  <si>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</si>
  <si>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</si>
  <si>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</si>
  <si>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</si>
  <si>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</si>
  <si>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</si>
  <si>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</si>
  <si>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</si>
  <si>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</si>
  <si>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</si>
  <si>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</si>
  <si>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</si>
  <si>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</si>
  <si>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</si>
  <si>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</si>
  <si>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</si>
  <si>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</si>
  <si>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</si>
  <si>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</si>
  <si>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</si>
  <si>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</si>
  <si>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</si>
  <si>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</si>
  <si>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</si>
  <si>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</si>
  <si>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</si>
  <si>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</si>
  <si>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</si>
  <si>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</si>
  <si>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</si>
  <si>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</si>
  <si>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</si>
  <si>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</si>
  <si>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</si>
  <si>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</si>
  <si>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</si>
  <si>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</si>
  <si>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</si>
  <si>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</si>
  <si>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</si>
  <si>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</si>
  <si>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</si>
  <si>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</si>
  <si>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</si>
  <si>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</si>
  <si>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</si>
  <si>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</si>
  <si>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</si>
  <si>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</si>
  <si>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</si>
  <si>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</si>
  <si>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</si>
  <si>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</si>
  <si>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</si>
  <si>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</si>
  <si>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</si>
  <si>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</si>
  <si>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</si>
  <si>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</si>
  <si>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</si>
  <si>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</si>
  <si>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</si>
  <si>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</si>
  <si>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</si>
  <si>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</si>
  <si>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</si>
  <si>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</si>
  <si>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</si>
  <si>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</si>
  <si>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</si>
  <si>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</si>
  <si>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</si>
  <si>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</si>
  <si>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</si>
  <si>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</si>
  <si>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</si>
  <si>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</si>
  <si>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</si>
  <si>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</si>
  <si>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</si>
  <si>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</si>
  <si>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</si>
  <si>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</si>
  <si>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</si>
  <si>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</si>
  <si>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</si>
  <si>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</si>
  <si>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</si>
  <si>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</si>
  <si>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</si>
  <si>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</si>
  <si>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</si>
  <si>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</si>
  <si>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</si>
  <si>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</si>
  <si>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</si>
  <si>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</si>
  <si>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</si>
  <si>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</si>
  <si>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</si>
  <si>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</si>
  <si>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</si>
  <si>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</si>
  <si>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</si>
  <si>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</si>
  <si>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</si>
  <si>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KSP</t>
  </si>
  <si>
    <t>두원재</t>
  </si>
  <si>
    <t>방풍막 파손</t>
  </si>
  <si>
    <t>T_061528</t>
  </si>
  <si>
    <t>T_061528 촬영이 끝난 줄 알고 다음 스크립트로 이동시켜 흐르는 현상 발생 / 재촬영함</t>
  </si>
  <si>
    <t>I_061560-061561</t>
  </si>
  <si>
    <t>I_061560-061561 스크립트를 잘못 인지해서 순서를 바꿔서 관측함</t>
  </si>
  <si>
    <t>HA limit으로 KSP 스크립트 #15-18 건너뛰고 #19부터 관측 함</t>
  </si>
  <si>
    <t>E_061561</t>
  </si>
  <si>
    <t>E_061561 Dec oscillation 으로 인한 포인팅 실패로 수동관측</t>
  </si>
  <si>
    <t>ENG-KSP</t>
  </si>
  <si>
    <t>M_061470: K/M/T/N</t>
  </si>
  <si>
    <t>M_061469: K</t>
  </si>
  <si>
    <t>M_061450: K/M</t>
  </si>
  <si>
    <t>M_061452: K/M</t>
  </si>
  <si>
    <t>M_061451: K/M/T/N</t>
  </si>
  <si>
    <t>M_061450: K/M / M_061451: K/M/T/N / M_061452: K/M  IC K창이 세번 연속 크래쉬 발생 / IC K destory한 후 재실행 후 정상화 됨</t>
  </si>
  <si>
    <t>M_061469: K / M_061470: K/M/T/N  IC K 창이 두번 연속 크래쉬 발생 / IC K destory한 후 재실행 후 정상화 됨</t>
  </si>
  <si>
    <t>L_061471-061489</t>
  </si>
  <si>
    <t>L_061497-061499</t>
  </si>
  <si>
    <t>L_061503-061559</t>
  </si>
  <si>
    <t>C_061589-061625</t>
  </si>
  <si>
    <t>ESE</t>
  </si>
  <si>
    <t>6s/28k 12s/26k 15s/23k</t>
  </si>
  <si>
    <t>x</t>
  </si>
  <si>
    <t>18s/20k 14s/22k 10s/23k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</si>
</sst>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4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45676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0.44791666666666669</v>
      </c>
      <c r="D9" s="8">
        <v>2</v>
      </c>
      <c r="E9" s="8">
        <v>14.2</v>
      </c>
      <c r="F9" s="8">
        <v>64.400000000000006</v>
      </c>
      <c r="G9" s="36" t="s">
        <v>204</v>
      </c>
      <c r="H9" s="8">
        <v>7</v>
      </c>
      <c r="I9" s="36">
        <v>73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2.2000000000000002</v>
      </c>
      <c r="E10" s="8">
        <v>11.1</v>
      </c>
      <c r="F10" s="8">
        <v>75.5</v>
      </c>
      <c r="G10" s="36" t="s">
        <v>204</v>
      </c>
      <c r="H10" s="8">
        <v>8.6999999999999993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0.74097222222222225</v>
      </c>
      <c r="D11" s="15">
        <v>3.4</v>
      </c>
      <c r="E11" s="15">
        <v>9.6</v>
      </c>
      <c r="F11" s="15">
        <v>76.400000000000006</v>
      </c>
      <c r="G11" s="36" t="s">
        <v>204</v>
      </c>
      <c r="H11" s="15">
        <v>9.3000000000000007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24.293055555555554</v>
      </c>
      <c r="D12" s="19">
        <f>AVERAGE(D9:D11)</f>
        <v>2.5333333333333332</v>
      </c>
      <c r="E12" s="19">
        <f>AVERAGE(E9:E11)</f>
        <v>11.633333333333333</v>
      </c>
      <c r="F12" s="20">
        <f>AVERAGE(F9:F11)</f>
        <v>72.100000000000009</v>
      </c>
      <c r="G12" s="21"/>
      <c r="H12" s="22">
        <f>AVERAGE(H9:H11)</f>
        <v>8.3333333333333339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182</v>
      </c>
      <c r="G16" s="117" t="s">
        <v>192</v>
      </c>
      <c r="H16" s="117" t="s">
        <v>181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0.38541666666666669</v>
      </c>
      <c r="D17" s="28">
        <v>0.38680555555555557</v>
      </c>
      <c r="E17" s="28">
        <v>0.42222222222222222</v>
      </c>
      <c r="F17" s="28">
        <v>0.45902777777777781</v>
      </c>
      <c r="G17" s="28">
        <v>0.54305555555555551</v>
      </c>
      <c r="H17" s="28">
        <v>0.75277777777777777</v>
      </c>
      <c r="I17" s="28">
        <v>0.77708333333333324</v>
      </c>
      <c r="J17" s="28"/>
      <c r="K17" s="28"/>
      <c r="L17" s="28"/>
      <c r="M17" s="28"/>
      <c r="N17" s="28"/>
      <c r="O17" s="28"/>
      <c r="P17" s="28">
        <v>0.79583333333333339</v>
      </c>
    </row>
    <row r="18" spans="2:16" ht="14.15" customHeight="1">
      <c r="B18" s="35" t="s">
        <v>42</v>
      </c>
      <c r="C18" s="27">
        <v>61421</v>
      </c>
      <c r="D18" s="27">
        <v>61422</v>
      </c>
      <c r="E18" s="27">
        <v>61444</v>
      </c>
      <c r="F18" s="27">
        <v>61459</v>
      </c>
      <c r="G18" s="27">
        <v>61511</v>
      </c>
      <c r="H18" s="27">
        <v>61641</v>
      </c>
      <c r="I18" s="27">
        <v>61654</v>
      </c>
      <c r="J18" s="27"/>
      <c r="K18" s="27"/>
      <c r="L18" s="27"/>
      <c r="M18" s="27"/>
      <c r="N18" s="27"/>
      <c r="O18" s="27"/>
      <c r="P18" s="27">
        <v>61667</v>
      </c>
    </row>
    <row r="19" spans="2:16" ht="14.15" customHeight="1" thickBot="1">
      <c r="B19" s="13" t="s">
        <v>43</v>
      </c>
      <c r="C19" s="29"/>
      <c r="D19" s="27">
        <v>61434</v>
      </c>
      <c r="E19" s="30">
        <v>61458</v>
      </c>
      <c r="F19" s="30">
        <v>61510</v>
      </c>
      <c r="G19" s="30">
        <v>61640</v>
      </c>
      <c r="H19" s="30">
        <v>61653</v>
      </c>
      <c r="I19" s="30">
        <v>61666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15</v>
      </c>
      <c r="F20" s="33">
        <f>IF(ISNUMBER(F18),F19-F18+1,"")</f>
        <v>52</v>
      </c>
      <c r="G20" s="33">
        <f>IF(ISNUMBER(G18),G19-G18+1,"")</f>
        <v>130</v>
      </c>
      <c r="H20" s="33">
        <f>IF(ISNUMBER(H18),H19-H18+1,"")</f>
        <v>13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>
        <v>0.39999999999999997</v>
      </c>
      <c r="D23" s="116">
        <v>0.40277777777777773</v>
      </c>
      <c r="E23" s="36" t="s">
        <v>48</v>
      </c>
      <c r="F23" s="154" t="s">
        <v>205</v>
      </c>
      <c r="G23" s="154"/>
      <c r="H23" s="154"/>
      <c r="I23" s="154"/>
      <c r="J23" s="106"/>
      <c r="K23" s="106"/>
      <c r="L23" s="116" t="s">
        <v>165</v>
      </c>
      <c r="M23" s="154" t="s">
        <v>206</v>
      </c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 t="s">
        <v>206</v>
      </c>
      <c r="G25" s="154"/>
      <c r="H25" s="154"/>
      <c r="I25" s="154"/>
      <c r="J25" s="106">
        <v>0.40763888888888888</v>
      </c>
      <c r="K25" s="106">
        <v>0.40972222222222227</v>
      </c>
      <c r="L25" s="36" t="s">
        <v>49</v>
      </c>
      <c r="M25" s="154" t="s">
        <v>207</v>
      </c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0.20972222222222223</v>
      </c>
      <c r="P30" s="46">
        <f>SUM(C30:J30,L30:N30)</f>
        <v>8.3333333333333329E-2</v>
      </c>
    </row>
    <row r="31" spans="2:16" ht="14.15" customHeight="1">
      <c r="B31" s="37" t="s">
        <v>170</v>
      </c>
      <c r="C31" s="47"/>
      <c r="D31" s="7">
        <v>0.21041666666666667</v>
      </c>
      <c r="E31" s="7"/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8"/>
      <c r="P31" s="46">
        <f>SUM(C31:N31)</f>
        <v>0.2638888888888889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0.21041666666666667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5.347222222222222E-2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0.2638888888888889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195</v>
      </c>
      <c r="D36" s="145"/>
      <c r="E36" s="144" t="s">
        <v>197</v>
      </c>
      <c r="F36" s="145"/>
      <c r="G36" s="144" t="s">
        <v>196</v>
      </c>
      <c r="H36" s="145"/>
      <c r="I36" s="144" t="s">
        <v>194</v>
      </c>
      <c r="J36" s="145"/>
      <c r="K36" s="144" t="s">
        <v>193</v>
      </c>
      <c r="L36" s="145"/>
      <c r="M36" s="144" t="s">
        <v>200</v>
      </c>
      <c r="N36" s="145"/>
      <c r="O36" s="118" t="s">
        <v>201</v>
      </c>
      <c r="P36" s="118"/>
    </row>
    <row r="37" spans="2:16" ht="18" customHeight="1">
      <c r="B37" s="158"/>
      <c r="C37" s="144" t="s">
        <v>202</v>
      </c>
      <c r="D37" s="145"/>
      <c r="E37" s="118" t="s">
        <v>185</v>
      </c>
      <c r="F37" s="118"/>
      <c r="G37" s="118" t="s">
        <v>187</v>
      </c>
      <c r="H37" s="118"/>
      <c r="I37" s="118" t="s">
        <v>190</v>
      </c>
      <c r="J37" s="118"/>
      <c r="K37" s="118" t="s">
        <v>203</v>
      </c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198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189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186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188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 t="s">
        <v>191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1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-160.59899999999999</v>
      </c>
      <c r="D72" s="60">
        <v>-164.459</v>
      </c>
      <c r="E72" s="100" t="s">
        <v>118</v>
      </c>
      <c r="F72" s="60">
        <v>25.33</v>
      </c>
      <c r="G72" s="60">
        <v>22.97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-155.32900000000001</v>
      </c>
      <c r="D73" s="60">
        <v>-159.637</v>
      </c>
      <c r="E73" s="102" t="s">
        <v>122</v>
      </c>
      <c r="F73" s="61">
        <v>33.65</v>
      </c>
      <c r="G73" s="61">
        <v>39.4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-171.74700000000001</v>
      </c>
      <c r="D74" s="60">
        <v>-188.45400000000001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-119.294</v>
      </c>
      <c r="D75" s="60">
        <v>-128.613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35.325000000000003</v>
      </c>
      <c r="D76" s="60">
        <v>29.741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33.142000000000003</v>
      </c>
      <c r="D77" s="60">
        <v>27.77</v>
      </c>
      <c r="E77" s="102" t="s">
        <v>142</v>
      </c>
      <c r="F77" s="62">
        <v>265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28.751000000000001</v>
      </c>
      <c r="D78" s="60">
        <v>23.338999999999999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27.335999999999999</v>
      </c>
      <c r="D79" s="60">
        <v>21.896999999999998</v>
      </c>
      <c r="E79" s="100" t="s">
        <v>152</v>
      </c>
      <c r="F79" s="60">
        <v>18.5</v>
      </c>
      <c r="G79" s="60">
        <v>11.1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1.44E-4</v>
      </c>
      <c r="D80" s="64">
        <v>6.5500000000000006E-5</v>
      </c>
      <c r="E80" s="102" t="s">
        <v>157</v>
      </c>
      <c r="F80" s="61">
        <v>55.8</v>
      </c>
      <c r="G80" s="61">
        <v>80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2025-01-19T19:17:09Z</dcterms:modified>
</cp:coreProperties>
</file>