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<sst xmlns="http://schemas.openxmlformats.org/spreadsheetml/2006/main" count="204" uniqueCount="188">
  <si>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</si>
  <si>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</si>
  <si>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</si>
  <si>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</si>
  <si>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</si>
  <si>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</si>
  <si>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</si>
  <si>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</si>
  <si>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</si>
  <si>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</si>
  <si>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</si>
  <si>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</si>
  <si>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</si>
  <si>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</si>
  <si>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</si>
  <si>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</si>
  <si>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</si>
  <si>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</si>
  <si>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</si>
  <si>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</si>
  <si>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</si>
  <si>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</si>
  <si>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</si>
  <si>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</si>
  <si>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</si>
  <si>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</si>
  <si>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</si>
  <si>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</si>
  <si>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</si>
  <si>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</si>
  <si>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</si>
  <si>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</si>
  <si>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</si>
  <si>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</si>
  <si>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</si>
  <si>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</si>
  <si>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</si>
  <si>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</si>
  <si>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</si>
  <si>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</si>
  <si>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</si>
  <si>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</si>
  <si>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</si>
  <si>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</si>
  <si>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</si>
  <si>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</si>
  <si>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</si>
  <si>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</si>
  <si>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</si>
  <si>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</si>
  <si>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</si>
  <si>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</si>
  <si>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</si>
  <si>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</si>
  <si>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</si>
  <si>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</si>
  <si>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</si>
  <si>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</si>
  <si>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</si>
  <si>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</si>
  <si>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</si>
  <si>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</si>
  <si>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</si>
  <si>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</si>
  <si>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</si>
  <si>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</si>
  <si>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</si>
  <si>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</si>
  <si>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</si>
  <si>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</si>
  <si>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</si>
  <si>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</si>
  <si>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</si>
  <si>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</si>
  <si>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</si>
  <si>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</si>
  <si>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</si>
  <si>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</si>
  <si>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</si>
  <si>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</si>
  <si>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</si>
  <si>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</si>
  <si>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</si>
  <si>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</si>
  <si>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</si>
  <si>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</si>
  <si>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</si>
  <si>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</si>
  <si>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</si>
  <si>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</si>
  <si>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</si>
  <si>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</si>
  <si>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</si>
  <si>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</si>
  <si>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</si>
  <si>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</si>
  <si>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</si>
  <si>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</si>
  <si>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</si>
  <si>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</si>
  <si>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</si>
  <si>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</si>
  <si>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</si>
  <si>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</si>
  <si>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</si>
  <si>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</si>
  <si>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</si>
  <si>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</si>
  <si>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</si>
  <si>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</si>
  <si>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</si>
  <si>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</si>
  <si>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</si>
  <si>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</si>
  <si>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</si>
  <si>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</si>
  <si>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</si>
  <si>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</si>
  <si>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</si>
  <si>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</si>
  <si>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</si>
  <si>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</si>
  <si>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</si>
  <si>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</si>
  <si>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</si>
  <si>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</si>
  <si>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</si>
  <si>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</si>
  <si>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</si>
  <si>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</si>
  <si>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</si>
  <si>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</si>
  <si>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</si>
  <si>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</si>
  <si>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</si>
  <si>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</si>
  <si>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</si>
  <si>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</si>
  <si>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</si>
  <si>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</si>
  <si>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</si>
  <si>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</si>
  <si>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</si>
  <si>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</si>
  <si>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</si>
  <si>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</si>
  <si>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</si>
  <si>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</si>
  <si>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</si>
  <si>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</si>
  <si>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</si>
  <si>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</si>
  <si>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</si>
  <si>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</si>
  <si>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</si>
  <si>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</si>
  <si>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</si>
  <si>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</si>
  <si>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</si>
  <si>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</si>
  <si>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</si>
  <si>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</si>
  <si>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</si>
  <si>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</si>
  <si>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</si>
  <si>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</si>
  <si>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</si>
  <si>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</si>
  <si>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</si>
  <si>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</si>
  <si>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</si>
  <si>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</si>
  <si>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</si>
  <si>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</si>
  <si>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</si>
  <si>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</si>
  <si>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</si>
  <si>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</si>
  <si>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</si>
  <si>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</si>
  <si>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</si>
  <si>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</si>
  <si>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김예은</t>
  </si>
  <si>
    <t>-</t>
  </si>
  <si>
    <t>월령 40%이상으로 방풍막 연결</t>
  </si>
  <si>
    <t>SE</t>
  </si>
  <si>
    <t>NNW</t>
  </si>
  <si>
    <t>[16:30] 짙은 구름으로 인한 관측 종료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</si>
</sst>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58" zoomScale="145" zoomScaleNormal="145" workbookViewId="0">
      <selection activeCell="G81" sqref="G81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55">
        <v>45670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0.45</v>
      </c>
      <c r="D9" s="8" t="s">
        <v>183</v>
      </c>
      <c r="E9" s="8">
        <v>22.9</v>
      </c>
      <c r="F9" s="8">
        <v>49</v>
      </c>
      <c r="G9" s="36" t="s">
        <v>185</v>
      </c>
      <c r="H9" s="8">
        <v>3.4</v>
      </c>
      <c r="I9" s="36">
        <v>99.2</v>
      </c>
      <c r="J9" s="9">
        <f>IF(L9, 1, 0) + IF(M9, 2, 0) + IF(N9, 4, 0) + IF(O9, 8, 0) + IF(P9, 16, 0)</f>
        <v>24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1</v>
      </c>
    </row>
    <row r="10" spans="2:16" ht="14.25" customHeight="1">
      <c r="B10" s="35" t="s">
        <v>22</v>
      </c>
      <c r="C10" s="7">
        <v>0.58333333333333337</v>
      </c>
      <c r="D10" s="8" t="s">
        <v>183</v>
      </c>
      <c r="E10" s="8">
        <v>15.8</v>
      </c>
      <c r="F10" s="8">
        <v>84.5</v>
      </c>
      <c r="G10" s="36" t="s">
        <v>186</v>
      </c>
      <c r="H10" s="8">
        <v>4.7</v>
      </c>
      <c r="I10" s="11"/>
      <c r="J10" s="9">
        <f>IF(L10, 1, 0) + IF(M10, 2, 0) + IF(N10, 4, 0) + IF(O10, 8, 0) + IF(P10, 16, 0)</f>
        <v>28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1</v>
      </c>
    </row>
    <row r="11" spans="2:16" ht="14.25" customHeight="1" thickBot="1">
      <c r="B11" s="13" t="s">
        <v>23</v>
      </c>
      <c r="C11" s="14">
        <v>0.6875</v>
      </c>
      <c r="D11" s="15" t="s">
        <v>183</v>
      </c>
      <c r="E11" s="15">
        <v>21.1</v>
      </c>
      <c r="F11" s="15">
        <v>43.6</v>
      </c>
      <c r="G11" s="36" t="s">
        <v>185</v>
      </c>
      <c r="H11" s="15">
        <v>0.9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24.237500000000001</v>
      </c>
      <c r="D12" s="19" t="e">
        <f>AVERAGE(D9:D11)</f>
        <v>#DIV/0!</v>
      </c>
      <c r="E12" s="19">
        <f>AVERAGE(E9:E11)</f>
        <v>19.933333333333334</v>
      </c>
      <c r="F12" s="20">
        <f>AVERAGE(F9:F11)</f>
        <v>59.033333333333331</v>
      </c>
      <c r="G12" s="21"/>
      <c r="H12" s="22">
        <f>AVERAGE(H9:H11)</f>
        <v>3</v>
      </c>
      <c r="I12" s="23"/>
      <c r="J12" s="24">
        <f>AVERAGE(J9:J11)</f>
        <v>20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181</v>
      </c>
      <c r="E16" s="27" t="s">
        <v>181</v>
      </c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0.39305555555555555</v>
      </c>
      <c r="D17" s="28">
        <v>0.39374999999999999</v>
      </c>
      <c r="E17" s="28">
        <v>0.68611111111111101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0.69791666666666663</v>
      </c>
    </row>
    <row r="18" spans="2:16" ht="14.15" customHeight="1">
      <c r="B18" s="35" t="s">
        <v>42</v>
      </c>
      <c r="C18" s="27">
        <v>60552</v>
      </c>
      <c r="D18" s="27">
        <v>60553</v>
      </c>
      <c r="E18" s="27">
        <v>60558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>
        <v>60563</v>
      </c>
    </row>
    <row r="19" spans="2:16" ht="14.15" customHeight="1" thickBot="1">
      <c r="B19" s="13" t="s">
        <v>43</v>
      </c>
      <c r="C19" s="29"/>
      <c r="D19" s="27">
        <v>60557</v>
      </c>
      <c r="E19" s="30">
        <v>60562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>
      <c r="B24" s="163"/>
      <c r="C24" s="106"/>
      <c r="D24" s="106"/>
      <c r="E24" s="113" t="s">
        <v>180</v>
      </c>
      <c r="F24" s="162"/>
      <c r="G24" s="162"/>
      <c r="H24" s="162"/>
      <c r="I24" s="162"/>
      <c r="J24" s="106"/>
      <c r="K24" s="106"/>
      <c r="L24" s="36" t="s">
        <v>177</v>
      </c>
      <c r="M24" s="162"/>
      <c r="N24" s="162"/>
      <c r="O24" s="162"/>
      <c r="P24" s="162"/>
    </row>
    <row r="25" spans="2:16" ht="13.5" customHeight="1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178</v>
      </c>
      <c r="M26" s="162"/>
      <c r="N26" s="162"/>
      <c r="O26" s="162"/>
      <c r="P26" s="162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0.28750000000000003</v>
      </c>
      <c r="N30" s="43"/>
      <c r="O30" s="45"/>
      <c r="P30" s="46">
        <f>SUM(C30:J30,L30:N30)</f>
        <v>0.28750000000000003</v>
      </c>
    </row>
    <row r="31" spans="2:16" ht="14.15" customHeight="1">
      <c r="B31" s="37" t="s">
        <v>170</v>
      </c>
      <c r="C31" s="47"/>
      <c r="D31" s="7"/>
      <c r="E31" s="7"/>
      <c r="F31" s="7"/>
      <c r="G31" s="7"/>
      <c r="H31" s="7"/>
      <c r="I31" s="7"/>
      <c r="J31" s="7"/>
      <c r="K31" s="7"/>
      <c r="L31" s="7"/>
      <c r="M31" s="7">
        <v>0.28750000000000003</v>
      </c>
      <c r="N31" s="7"/>
      <c r="O31" s="48"/>
      <c r="P31" s="46">
        <f>SUM(C31:N31)</f>
        <v>0.28750000000000003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>
        <v>0.28750000000000003</v>
      </c>
      <c r="N32" s="50"/>
      <c r="O32" s="51"/>
      <c r="P32" s="46">
        <f>SUM(C32:N32)</f>
        <v>0.28750000000000003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49" t="s">
        <v>67</v>
      </c>
      <c r="C36" s="152"/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179</v>
      </c>
      <c r="L39" s="148"/>
      <c r="M39" s="148"/>
      <c r="N39" s="148"/>
      <c r="O39" s="148"/>
      <c r="P39" s="148"/>
    </row>
    <row r="40" spans="2:16" ht="18" customHeight="1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5" customHeight="1">
      <c r="B44" s="122" t="s">
        <v>187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5" customHeight="1">
      <c r="B49" s="14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5" customHeight="1" thickTop="1" thickBot="1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/>
    <row r="56" spans="2:16" ht="17.25" customHeight="1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49999999999999" customHeight="1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49999999999999" customHeight="1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49999999999999" customHeight="1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49999999999999" customHeight="1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49999999999999" customHeight="1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49999999999999" customHeight="1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49999999999999" customHeight="1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-159.5</v>
      </c>
      <c r="D72" s="60">
        <v>-159.11000000000001</v>
      </c>
      <c r="E72" s="100" t="s">
        <v>118</v>
      </c>
      <c r="F72" s="60">
        <v>28.7</v>
      </c>
      <c r="G72" s="60">
        <v>27.6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-154</v>
      </c>
      <c r="D73" s="60">
        <v>-153.80000000000001</v>
      </c>
      <c r="E73" s="102" t="s">
        <v>122</v>
      </c>
      <c r="F73" s="61">
        <v>30.3</v>
      </c>
      <c r="G73" s="61">
        <v>31.3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-170.6</v>
      </c>
      <c r="D74" s="60">
        <v>-171.7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-118.4</v>
      </c>
      <c r="D75" s="60">
        <v>-118.7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38.700000000000003</v>
      </c>
      <c r="D76" s="60">
        <v>38.6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36.4</v>
      </c>
      <c r="D77" s="60">
        <v>35.799999999999997</v>
      </c>
      <c r="E77" s="102" t="s">
        <v>142</v>
      </c>
      <c r="F77" s="62">
        <v>270</v>
      </c>
      <c r="G77" s="62">
        <v>270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32.1</v>
      </c>
      <c r="D78" s="60">
        <v>31.5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30.7</v>
      </c>
      <c r="D79" s="60">
        <v>30</v>
      </c>
      <c r="E79" s="100" t="s">
        <v>152</v>
      </c>
      <c r="F79" s="60">
        <v>20.6</v>
      </c>
      <c r="G79" s="60">
        <v>21.9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1.7200000000000001E-4</v>
      </c>
      <c r="D80" s="64">
        <v>1.3899999999999999E-4</v>
      </c>
      <c r="E80" s="102" t="s">
        <v>157</v>
      </c>
      <c r="F80" s="61">
        <v>58.8</v>
      </c>
      <c r="G80" s="61">
        <v>38.200000000000003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8" t="s">
        <v>161</v>
      </c>
      <c r="C84" s="158"/>
    </row>
    <row r="85" spans="2:16" ht="15" customHeight="1">
      <c r="B85" s="159" t="s">
        <v>184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2025-01-13T16:57:50Z</dcterms:modified>
</cp:coreProperties>
</file>