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<sst xmlns="http://schemas.openxmlformats.org/spreadsheetml/2006/main" count="205" uniqueCount="190">
  <si>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</si>
  <si>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</si>
  <si>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</si>
  <si>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</si>
  <si>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</si>
  <si>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</si>
  <si>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</si>
  <si>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</si>
  <si>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</si>
  <si>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</si>
  <si>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</si>
  <si>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</si>
  <si>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</si>
  <si>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</si>
  <si>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</si>
  <si>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</si>
  <si>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</si>
  <si>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</si>
  <si>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</si>
  <si>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</si>
  <si>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</si>
  <si>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</si>
  <si>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</si>
  <si>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</si>
  <si>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</si>
  <si>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</si>
  <si>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</si>
  <si>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</si>
  <si>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</si>
  <si>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</si>
  <si>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</si>
  <si>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</si>
  <si>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</si>
  <si>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</si>
  <si>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</si>
  <si>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</si>
  <si>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</si>
  <si>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</si>
  <si>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</si>
  <si>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</si>
  <si>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</si>
  <si>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</si>
  <si>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</si>
  <si>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</si>
  <si>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</si>
  <si>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</si>
  <si>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</si>
  <si>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</si>
  <si>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</si>
  <si>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</si>
  <si>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</si>
  <si>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</si>
  <si>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</si>
  <si>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</si>
  <si>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</si>
  <si>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</si>
  <si>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</si>
  <si>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</si>
  <si>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</si>
  <si>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</si>
  <si>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</si>
  <si>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</si>
  <si>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</si>
  <si>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</si>
  <si>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</si>
  <si>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</si>
  <si>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</si>
  <si>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</si>
  <si>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</si>
  <si>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</si>
  <si>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</si>
  <si>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</si>
  <si>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</si>
  <si>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</si>
  <si>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</si>
  <si>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</si>
  <si>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</si>
  <si>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</si>
  <si>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</si>
  <si>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</si>
  <si>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</si>
  <si>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</si>
  <si>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</si>
  <si>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</si>
  <si>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</si>
  <si>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</si>
  <si>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</si>
  <si>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</si>
  <si>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</si>
  <si>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</si>
  <si>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</si>
  <si>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</si>
  <si>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</si>
  <si>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</si>
  <si>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</si>
  <si>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</si>
  <si>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</si>
  <si>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</si>
  <si>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</si>
  <si>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</si>
  <si>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</si>
  <si>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</si>
  <si>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</si>
  <si>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</si>
  <si>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</si>
  <si>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</si>
  <si>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</si>
  <si>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</si>
  <si>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</si>
  <si>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</si>
  <si>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</si>
  <si>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</si>
  <si>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</si>
  <si>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</si>
  <si>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</si>
  <si>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</si>
  <si>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</si>
  <si>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</si>
  <si>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</si>
  <si>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</si>
  <si>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</si>
  <si>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</si>
  <si>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</si>
  <si>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</si>
  <si>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</si>
  <si>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</si>
  <si>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</si>
  <si>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</si>
  <si>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</si>
  <si>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</si>
  <si>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</si>
  <si>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</si>
  <si>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</si>
  <si>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</si>
  <si>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</si>
  <si>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</si>
  <si>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</si>
  <si>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</si>
  <si>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</si>
  <si>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</si>
  <si>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</si>
  <si>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</si>
  <si>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</si>
  <si>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</si>
  <si>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</si>
  <si>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</si>
  <si>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</si>
  <si>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</si>
  <si>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</si>
  <si>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</si>
  <si>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</si>
  <si>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</si>
  <si>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</si>
  <si>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</si>
  <si>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</si>
  <si>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</si>
  <si>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</si>
  <si>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</si>
  <si>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</si>
  <si>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</si>
  <si>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</si>
  <si>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</si>
  <si>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</si>
  <si>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</si>
  <si>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</si>
  <si>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</si>
  <si>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</si>
  <si>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</si>
  <si>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</si>
  <si>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</si>
  <si>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</si>
  <si>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</si>
  <si>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</si>
  <si>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</si>
  <si>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</si>
  <si>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</si>
  <si>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</si>
  <si>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</si>
  <si>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</si>
  <si>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</si>
  <si>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</si>
  <si>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</si>
  <si>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김예은</t>
  </si>
  <si>
    <t>구름의 영향으로 오후/오전 플랫 건너 뜀</t>
  </si>
  <si>
    <t>ESE</t>
  </si>
  <si>
    <t>-</t>
  </si>
  <si>
    <t>SE</t>
  </si>
  <si>
    <t>월령 40%이상으로 방풍막 연결</t>
  </si>
  <si>
    <t>SSE</t>
  </si>
  <si>
    <t>[16:30] 짙은 구름으로 인한 관측 종료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</si>
</sst>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10" zoomScale="145" zoomScaleNormal="145" workbookViewId="0">
      <selection activeCell="D81" sqref="D8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5">
        <v>45663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0.45069444444444445</v>
      </c>
      <c r="D9" s="8" t="s">
        <v>185</v>
      </c>
      <c r="E9" s="8">
        <v>21.4</v>
      </c>
      <c r="F9" s="8">
        <v>54.4</v>
      </c>
      <c r="G9" s="36" t="s">
        <v>186</v>
      </c>
      <c r="H9" s="8">
        <v>5.3</v>
      </c>
      <c r="I9" s="36">
        <v>44.9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>
      <c r="B10" s="35" t="s">
        <v>22</v>
      </c>
      <c r="C10" s="7">
        <v>0.58333333333333337</v>
      </c>
      <c r="D10" s="8" t="s">
        <v>185</v>
      </c>
      <c r="E10" s="8">
        <v>18.399999999999999</v>
      </c>
      <c r="F10" s="8">
        <v>71.099999999999994</v>
      </c>
      <c r="G10" s="36" t="s">
        <v>188</v>
      </c>
      <c r="H10" s="8">
        <v>5.8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0.73125000000000007</v>
      </c>
      <c r="D11" s="15" t="s">
        <v>185</v>
      </c>
      <c r="E11" s="15">
        <v>18</v>
      </c>
      <c r="F11" s="15">
        <v>68.5</v>
      </c>
      <c r="G11" s="36" t="s">
        <v>184</v>
      </c>
      <c r="H11" s="15">
        <v>9.3000000000000007</v>
      </c>
      <c r="I11" s="16"/>
      <c r="J11" s="9">
        <f>IF(L11, 1, 0) + IF(M11, 2, 0) + IF(N11, 4, 0) + IF(O11, 8, 0) + IF(P11, 16, 0)</f>
        <v>10</v>
      </c>
      <c r="K11" s="12" t="b">
        <v>0</v>
      </c>
      <c r="L11" s="12" t="b">
        <v>0</v>
      </c>
      <c r="M11" s="12" t="b">
        <v>1</v>
      </c>
      <c r="N11" s="12" t="b">
        <v>0</v>
      </c>
      <c r="O11" s="12" t="b">
        <v>1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24.280555555555555</v>
      </c>
      <c r="D12" s="19" t="e">
        <f>AVERAGE(D9:D11)</f>
        <v>#DIV/0!</v>
      </c>
      <c r="E12" s="19">
        <f>AVERAGE(E9:E11)</f>
        <v>19.266666666666666</v>
      </c>
      <c r="F12" s="20">
        <f>AVERAGE(F9:F11)</f>
        <v>64.666666666666671</v>
      </c>
      <c r="G12" s="21"/>
      <c r="H12" s="22">
        <f>AVERAGE(H9:H11)</f>
        <v>6.8</v>
      </c>
      <c r="I12" s="23"/>
      <c r="J12" s="24">
        <f>AVERAGE(J9:J11)</f>
        <v>14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181</v>
      </c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0.39652777777777781</v>
      </c>
      <c r="D17" s="28">
        <v>0.3979166666666667</v>
      </c>
      <c r="E17" s="28">
        <v>0.68819444444444444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0.69166666666666676</v>
      </c>
    </row>
    <row r="18" spans="2:16" ht="14.15" customHeight="1">
      <c r="B18" s="35" t="s">
        <v>42</v>
      </c>
      <c r="C18" s="27">
        <v>59922</v>
      </c>
      <c r="D18" s="27">
        <v>59923</v>
      </c>
      <c r="E18" s="27">
        <v>59938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59943</v>
      </c>
    </row>
    <row r="19" spans="2:16" ht="14.15" customHeight="1" thickBot="1">
      <c r="B19" s="13" t="s">
        <v>43</v>
      </c>
      <c r="C19" s="29"/>
      <c r="D19" s="27">
        <v>59927</v>
      </c>
      <c r="E19" s="30">
        <v>59942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0.28055555555555556</v>
      </c>
      <c r="N30" s="43"/>
      <c r="O30" s="45"/>
      <c r="P30" s="46">
        <f>SUM(C30:J30,L30:N30)</f>
        <v>0.28055555555555556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>
        <v>0.28055555555555556</v>
      </c>
      <c r="N31" s="7"/>
      <c r="O31" s="48"/>
      <c r="P31" s="46">
        <f>SUM(C31:N31)</f>
        <v>0.28055555555555556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>
        <v>0.28055555555555556</v>
      </c>
      <c r="N32" s="50"/>
      <c r="O32" s="51"/>
      <c r="P32" s="46">
        <f>SUM(C32:N32)</f>
        <v>0.28055555555555556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5" customHeight="1">
      <c r="B44" s="122" t="s">
        <v>183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189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5" customHeight="1" thickTop="1" thickBot="1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/>
    <row r="56" spans="2:16" ht="17.25" customHeight="1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49999999999999" customHeight="1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-159.4</v>
      </c>
      <c r="D72" s="60">
        <v>-159.6</v>
      </c>
      <c r="E72" s="100" t="s">
        <v>118</v>
      </c>
      <c r="F72" s="60">
        <v>28.1</v>
      </c>
      <c r="G72" s="60">
        <v>27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-154</v>
      </c>
      <c r="D73" s="60">
        <v>-154.4</v>
      </c>
      <c r="E73" s="102" t="s">
        <v>122</v>
      </c>
      <c r="F73" s="61">
        <v>29.3</v>
      </c>
      <c r="G73" s="61">
        <v>48.6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-171.5</v>
      </c>
      <c r="D74" s="60">
        <v>-172.8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-117.9</v>
      </c>
      <c r="D75" s="60">
        <v>-119.3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37.5</v>
      </c>
      <c r="D76" s="60">
        <v>37.200000000000003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33.700000000000003</v>
      </c>
      <c r="D77" s="60">
        <v>33.1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31.5</v>
      </c>
      <c r="D78" s="60">
        <v>30.9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30.4</v>
      </c>
      <c r="D79" s="60">
        <v>29.7</v>
      </c>
      <c r="E79" s="100" t="s">
        <v>152</v>
      </c>
      <c r="F79" s="60">
        <v>20.7</v>
      </c>
      <c r="G79" s="60">
        <v>21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1.47E-4</v>
      </c>
      <c r="D80" s="64">
        <v>1.21E-4</v>
      </c>
      <c r="E80" s="102" t="s">
        <v>157</v>
      </c>
      <c r="F80" s="61">
        <v>51.3</v>
      </c>
      <c r="G80" s="61">
        <v>57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8" t="s">
        <v>161</v>
      </c>
      <c r="C84" s="158"/>
    </row>
    <row r="85" spans="2:16" ht="15" customHeight="1">
      <c r="B85" s="159" t="s">
        <v>187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2025-01-06T16:51:23Z</dcterms:modified>
</cp:coreProperties>
</file>