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2월\"/>
    </mc:Choice>
  </mc:AlternateContent>
  <xr:revisionPtr revIDLastSave="0" documentId="13_ncr:1_{B7B4301F-B04E-449B-A6CB-CE72761A7DCE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<sst xmlns="http://schemas.openxmlformats.org/spreadsheetml/2006/main" count="212" uniqueCount="194">
  <si>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</si>
  <si>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</si>
  <si>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</si>
  <si>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</si>
  <si>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</si>
  <si>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</si>
  <si>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</si>
  <si>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</si>
  <si>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</si>
  <si>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</si>
  <si>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</si>
  <si>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</si>
  <si>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</si>
  <si>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</si>
  <si>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</si>
  <si>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</si>
  <si>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</si>
  <si>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</si>
  <si>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</si>
  <si>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</si>
  <si>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</si>
  <si>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</si>
  <si>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</si>
  <si>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</si>
  <si>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</si>
  <si>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</si>
  <si>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</si>
  <si>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</si>
  <si>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</si>
  <si>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</si>
  <si>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</si>
  <si>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</si>
  <si>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</si>
  <si>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</si>
  <si>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</si>
  <si>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</si>
  <si>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</si>
  <si>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</si>
  <si>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</si>
  <si>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</si>
  <si>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</si>
  <si>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</si>
  <si>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</si>
  <si>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</si>
  <si>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</si>
  <si>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</si>
  <si>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</si>
  <si>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</si>
  <si>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</si>
  <si>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</si>
  <si>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</si>
  <si>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</si>
  <si>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</si>
  <si>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</si>
  <si>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</si>
  <si>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</si>
  <si>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</si>
  <si>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</si>
  <si>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</si>
  <si>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</si>
  <si>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</si>
  <si>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</si>
  <si>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</si>
  <si>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</si>
  <si>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</si>
  <si>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</si>
  <si>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</si>
  <si>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</si>
  <si>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</si>
  <si>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</si>
  <si>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</si>
  <si>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</si>
  <si>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</si>
  <si>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</si>
  <si>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</si>
  <si>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</si>
  <si>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</si>
  <si>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</si>
  <si>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</si>
  <si>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</si>
  <si>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</si>
  <si>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</si>
  <si>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</si>
  <si>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</si>
  <si>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</si>
  <si>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</si>
  <si>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</si>
  <si>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</si>
  <si>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</si>
  <si>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</si>
  <si>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</si>
  <si>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</si>
  <si>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</si>
  <si>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</si>
  <si>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</si>
  <si>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</si>
  <si>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</si>
  <si>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</si>
  <si>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</si>
  <si>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</si>
  <si>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</si>
  <si>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</si>
  <si>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</si>
  <si>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</si>
  <si>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</si>
  <si>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</si>
  <si>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</si>
  <si>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</si>
  <si>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</si>
  <si>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</si>
  <si>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</si>
  <si>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</si>
  <si>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</si>
  <si>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</si>
  <si>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</si>
  <si>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</si>
  <si>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</si>
  <si>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</si>
  <si>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</si>
  <si>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</si>
  <si>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</si>
  <si>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</si>
  <si>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</si>
  <si>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</si>
  <si>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</si>
  <si>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</si>
  <si>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</si>
  <si>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</si>
  <si>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</si>
  <si>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</si>
  <si>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</si>
  <si>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</si>
  <si>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</si>
  <si>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</si>
  <si>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</si>
  <si>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</si>
  <si>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</si>
  <si>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</si>
  <si>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</si>
  <si>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</si>
  <si>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</si>
  <si>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</si>
  <si>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</si>
  <si>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</si>
  <si>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</si>
  <si>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</si>
  <si>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</si>
  <si>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</si>
  <si>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</si>
  <si>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</si>
  <si>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</si>
  <si>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</si>
  <si>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</si>
  <si>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</si>
  <si>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</si>
  <si>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</si>
  <si>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</si>
  <si>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</si>
  <si>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</si>
  <si>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</si>
  <si>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</si>
  <si>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</si>
  <si>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</si>
  <si>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</si>
  <si>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</si>
  <si>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</si>
  <si>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</si>
  <si>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</si>
  <si>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</si>
  <si>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</si>
  <si>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</si>
  <si>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</si>
  <si>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</si>
  <si>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</si>
  <si>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</si>
  <si>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</si>
  <si>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</si>
  <si>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</si>
  <si>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</si>
  <si>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1. 월령 40% 이상으로 방풍막 설치</t>
    <phoneticPr fontId="3" type="noConversion"/>
  </si>
  <si>
    <t>김정현</t>
    <phoneticPr fontId="3" type="noConversion"/>
  </si>
  <si>
    <t>KAMP</t>
    <phoneticPr fontId="3" type="noConversion"/>
  </si>
  <si>
    <t>KSP</t>
    <phoneticPr fontId="3" type="noConversion"/>
  </si>
  <si>
    <t>DIR-KSP</t>
    <phoneticPr fontId="3" type="noConversion"/>
  </si>
  <si>
    <t>1. 관측 준비 중 RA oscillation 발생 -&gt; tcc, eib, motor 재부팅</t>
    <phoneticPr fontId="3" type="noConversion"/>
  </si>
  <si>
    <t>20s/27k 30s/24k 40s/20k</t>
    <phoneticPr fontId="3" type="noConversion"/>
  </si>
  <si>
    <t>20s/20k 30s/22k 40s/21k</t>
    <phoneticPr fontId="3" type="noConversion"/>
  </si>
  <si>
    <t>S</t>
    <phoneticPr fontId="3" type="noConversion"/>
  </si>
  <si>
    <t>M_049728-049729:M</t>
    <phoneticPr fontId="3" type="noConversion"/>
  </si>
  <si>
    <t>E</t>
    <phoneticPr fontId="3" type="noConversion"/>
  </si>
  <si>
    <t>L_049786-049787</t>
    <phoneticPr fontId="3" type="noConversion"/>
  </si>
  <si>
    <t>L_049790-049794</t>
    <phoneticPr fontId="3" type="noConversion"/>
  </si>
  <si>
    <t>60s/15k 50s/17k 40s/20k</t>
    <phoneticPr fontId="3" type="noConversion"/>
  </si>
  <si>
    <t>50s/14k 40s/17k 30s/21k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</si>
</sst>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45647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2.6388888888888889E-2</v>
      </c>
      <c r="D9" s="8">
        <v>0.8</v>
      </c>
      <c r="E9" s="8">
        <v>16.8</v>
      </c>
      <c r="F9" s="8">
        <v>34</v>
      </c>
      <c r="G9" s="36" t="s">
        <v>187</v>
      </c>
      <c r="H9" s="8">
        <v>0.1</v>
      </c>
      <c r="I9" s="36">
        <v>71.7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0.16805555555555554</v>
      </c>
      <c r="D10" s="8">
        <v>0.9</v>
      </c>
      <c r="E10" s="8">
        <v>14.9</v>
      </c>
      <c r="F10" s="8">
        <v>24</v>
      </c>
      <c r="G10" s="36" t="s">
        <v>187</v>
      </c>
      <c r="H10" s="8">
        <v>0.3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0.37083333333333335</v>
      </c>
      <c r="D11" s="15">
        <v>1</v>
      </c>
      <c r="E11" s="15">
        <v>14.5</v>
      </c>
      <c r="F11" s="15">
        <v>9</v>
      </c>
      <c r="G11" s="36" t="s">
        <v>189</v>
      </c>
      <c r="H11" s="15">
        <v>0.2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24.344444444444445</v>
      </c>
      <c r="D12" s="19">
        <f>AVERAGE(D9:D11)</f>
        <v>0.9</v>
      </c>
      <c r="E12" s="19">
        <f>AVERAGE(E9:E11)</f>
        <v>15.4</v>
      </c>
      <c r="F12" s="20">
        <f>AVERAGE(F9:F11)</f>
        <v>22.333333333333332</v>
      </c>
      <c r="G12" s="21"/>
      <c r="H12" s="22">
        <f>AVERAGE(H9:H11)</f>
        <v>0.20000000000000004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181</v>
      </c>
      <c r="G16" s="27" t="s">
        <v>182</v>
      </c>
      <c r="H16" s="27" t="s">
        <v>183</v>
      </c>
      <c r="I16" s="27" t="s">
        <v>178</v>
      </c>
      <c r="J16" s="27" t="s">
        <v>177</v>
      </c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0.9784722222222223</v>
      </c>
      <c r="D17" s="28">
        <v>0.97986111111111107</v>
      </c>
      <c r="E17" s="28">
        <v>2.6388888888888889E-2</v>
      </c>
      <c r="F17" s="28">
        <v>4.7916666666666663E-2</v>
      </c>
      <c r="G17" s="28">
        <v>0.11805555555555557</v>
      </c>
      <c r="H17" s="28">
        <v>0.20277777777777781</v>
      </c>
      <c r="I17" s="28">
        <v>0.33888888888888885</v>
      </c>
      <c r="J17" s="28">
        <v>0.37083333333333335</v>
      </c>
      <c r="K17" s="28"/>
      <c r="L17" s="28"/>
      <c r="M17" s="28"/>
      <c r="N17" s="28"/>
      <c r="O17" s="28"/>
      <c r="P17" s="28">
        <v>0.3840277777777778</v>
      </c>
    </row>
    <row r="18" spans="2:16" ht="14.15" customHeight="1" x14ac:dyDescent="0.45">
      <c r="B18" s="35" t="s">
        <v>43</v>
      </c>
      <c r="C18" s="27">
        <v>49562</v>
      </c>
      <c r="D18" s="27">
        <v>49563</v>
      </c>
      <c r="E18" s="27">
        <v>49574</v>
      </c>
      <c r="F18" s="27">
        <v>49588</v>
      </c>
      <c r="G18" s="27">
        <v>49635</v>
      </c>
      <c r="H18" s="27">
        <v>49692</v>
      </c>
      <c r="I18" s="27">
        <v>49782</v>
      </c>
      <c r="J18" s="27">
        <v>49795</v>
      </c>
      <c r="K18" s="27"/>
      <c r="L18" s="27"/>
      <c r="M18" s="27"/>
      <c r="N18" s="27"/>
      <c r="O18" s="27"/>
      <c r="P18" s="27">
        <v>49806</v>
      </c>
    </row>
    <row r="19" spans="2:16" ht="14.15" customHeight="1" thickBot="1" x14ac:dyDescent="0.5">
      <c r="B19" s="13" t="s">
        <v>44</v>
      </c>
      <c r="C19" s="29"/>
      <c r="D19" s="27">
        <v>49573</v>
      </c>
      <c r="E19" s="27">
        <v>49587</v>
      </c>
      <c r="F19" s="30">
        <v>49634</v>
      </c>
      <c r="G19" s="30">
        <v>49691</v>
      </c>
      <c r="H19" s="30">
        <v>49781</v>
      </c>
      <c r="I19" s="30">
        <v>49794</v>
      </c>
      <c r="J19" s="30">
        <v>49805</v>
      </c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14</v>
      </c>
      <c r="F20" s="33">
        <f t="shared" si="0"/>
        <v>47</v>
      </c>
      <c r="G20" s="33">
        <f t="shared" si="0"/>
        <v>57</v>
      </c>
      <c r="H20" s="33">
        <f t="shared" si="0"/>
        <v>90</v>
      </c>
      <c r="I20" s="33">
        <f t="shared" si="0"/>
        <v>13</v>
      </c>
      <c r="J20" s="33">
        <f t="shared" si="0"/>
        <v>11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>
        <v>49568</v>
      </c>
      <c r="D23" s="36">
        <v>49570</v>
      </c>
      <c r="E23" s="36" t="s">
        <v>49</v>
      </c>
      <c r="F23" s="128" t="s">
        <v>185</v>
      </c>
      <c r="G23" s="128"/>
      <c r="H23" s="128"/>
      <c r="I23" s="128"/>
      <c r="J23" s="36">
        <v>49795</v>
      </c>
      <c r="K23" s="36">
        <v>49797</v>
      </c>
      <c r="L23" s="36" t="s">
        <v>50</v>
      </c>
      <c r="M23" s="128" t="s">
        <v>192</v>
      </c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>
        <v>49571</v>
      </c>
      <c r="D25" s="36">
        <v>49573</v>
      </c>
      <c r="E25" s="36" t="s">
        <v>52</v>
      </c>
      <c r="F25" s="128" t="s">
        <v>186</v>
      </c>
      <c r="G25" s="128"/>
      <c r="H25" s="128"/>
      <c r="I25" s="128"/>
      <c r="J25" s="36">
        <v>49798</v>
      </c>
      <c r="K25" s="36">
        <v>49800</v>
      </c>
      <c r="L25" s="36" t="s">
        <v>51</v>
      </c>
      <c r="M25" s="128" t="s">
        <v>193</v>
      </c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>
        <v>8.3333333333333329E-2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0.13472222222222222</v>
      </c>
      <c r="O30" s="45"/>
      <c r="P30" s="46">
        <f>SUM(C30:J30,L30:N30)</f>
        <v>0.28055555555555556</v>
      </c>
    </row>
    <row r="31" spans="2:16" ht="14.15" customHeight="1" x14ac:dyDescent="0.45">
      <c r="B31" s="37" t="s">
        <v>168</v>
      </c>
      <c r="C31" s="47"/>
      <c r="D31" s="7">
        <v>0.22083333333333333</v>
      </c>
      <c r="E31" s="7">
        <v>7.013888888888889E-2</v>
      </c>
      <c r="F31" s="7"/>
      <c r="G31" s="7"/>
      <c r="H31" s="7"/>
      <c r="I31" s="7"/>
      <c r="J31" s="7"/>
      <c r="K31" s="7">
        <v>5.3472222222222227E-2</v>
      </c>
      <c r="L31" s="7"/>
      <c r="M31" s="7"/>
      <c r="N31" s="7"/>
      <c r="O31" s="48"/>
      <c r="P31" s="46">
        <f>SUM(C31:N31)</f>
        <v>0.34444444444444444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0.22083333333333333</v>
      </c>
      <c r="E34" s="109">
        <f t="shared" si="1"/>
        <v>7.013888888888889E-2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5.3472222222222227E-2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0.34444444444444444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188</v>
      </c>
      <c r="D36" s="138"/>
      <c r="E36" s="138" t="s">
        <v>190</v>
      </c>
      <c r="F36" s="138"/>
      <c r="G36" s="138" t="s">
        <v>191</v>
      </c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184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6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>
        <v>1.26</v>
      </c>
      <c r="E53" s="112">
        <v>0.77</v>
      </c>
      <c r="F53" s="112">
        <v>0.82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1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-162</v>
      </c>
      <c r="D72" s="60">
        <v>-163.19999999999999</v>
      </c>
      <c r="E72" s="100" t="s">
        <v>121</v>
      </c>
      <c r="F72" s="60">
        <v>19.2</v>
      </c>
      <c r="G72" s="60">
        <v>17.3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-164.9</v>
      </c>
      <c r="D73" s="60">
        <v>-166</v>
      </c>
      <c r="E73" s="102" t="s">
        <v>125</v>
      </c>
      <c r="F73" s="61">
        <v>28.2</v>
      </c>
      <c r="G73" s="61">
        <v>21.8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-194</v>
      </c>
      <c r="D74" s="60">
        <v>-193.2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-106.7</v>
      </c>
      <c r="D75" s="60">
        <v>-110.4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28.9</v>
      </c>
      <c r="D76" s="60">
        <v>27.1</v>
      </c>
      <c r="E76" s="102" t="s">
        <v>140</v>
      </c>
      <c r="F76" s="62">
        <v>20</v>
      </c>
      <c r="G76" s="62">
        <v>15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24.7</v>
      </c>
      <c r="D77" s="60">
        <v>22.9</v>
      </c>
      <c r="E77" s="102" t="s">
        <v>145</v>
      </c>
      <c r="F77" s="62">
        <v>245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22.7</v>
      </c>
      <c r="D78" s="60">
        <v>20.9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21.1</v>
      </c>
      <c r="D79" s="60">
        <v>19.3</v>
      </c>
      <c r="E79" s="100" t="s">
        <v>155</v>
      </c>
      <c r="F79" s="60">
        <v>18.8</v>
      </c>
      <c r="G79" s="60">
        <v>16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8.0000000000000007E-5</v>
      </c>
      <c r="D80" s="64">
        <v>8.2600000000000002E-5</v>
      </c>
      <c r="E80" s="102" t="s">
        <v>160</v>
      </c>
      <c r="F80" s="61">
        <v>35.6</v>
      </c>
      <c r="G80" s="61">
        <v>30.3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179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2024-12-21T09:17:11Z</dcterms:modified>
</cp:coreProperties>
</file>