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99164247-3600-4A65-AAF0-01110A0FD60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<sst xmlns="http://schemas.openxmlformats.org/spreadsheetml/2006/main" count="208" uniqueCount="191">
  <si>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</si>
  <si>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</si>
  <si>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</si>
  <si>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</si>
  <si>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</si>
  <si>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</si>
  <si>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</si>
  <si>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</si>
  <si>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</si>
  <si>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</si>
  <si>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</si>
  <si>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</si>
  <si>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</si>
  <si>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</si>
  <si>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</si>
  <si>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</si>
  <si>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</si>
  <si>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</si>
  <si>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</si>
  <si>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</si>
  <si>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</si>
  <si>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</si>
  <si>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</si>
  <si>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</si>
  <si>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</si>
  <si>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</si>
  <si>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</si>
  <si>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</si>
  <si>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</si>
  <si>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</si>
  <si>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</si>
  <si>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</si>
  <si>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</si>
  <si>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</si>
  <si>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</si>
  <si>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</si>
  <si>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</si>
  <si>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</si>
  <si>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</si>
  <si>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</si>
  <si>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</si>
  <si>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</si>
  <si>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</si>
  <si>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</si>
  <si>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</si>
  <si>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</si>
  <si>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</si>
  <si>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</si>
  <si>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</si>
  <si>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</si>
  <si>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</si>
  <si>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</si>
  <si>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</si>
  <si>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</si>
  <si>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</si>
  <si>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</si>
  <si>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</si>
  <si>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</si>
  <si>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</si>
  <si>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</si>
  <si>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</si>
  <si>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</si>
  <si>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</si>
  <si>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</si>
  <si>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</si>
  <si>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</si>
  <si>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</si>
  <si>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</si>
  <si>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</si>
  <si>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</si>
  <si>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</si>
  <si>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</si>
  <si>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</si>
  <si>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</si>
  <si>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</si>
  <si>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</si>
  <si>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</si>
  <si>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</si>
  <si>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</si>
  <si>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</si>
  <si>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</si>
  <si>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</si>
  <si>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</si>
  <si>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</si>
  <si>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</si>
  <si>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</si>
  <si>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</si>
  <si>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</si>
  <si>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</si>
  <si>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</si>
  <si>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</si>
  <si>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</si>
  <si>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</si>
  <si>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</si>
  <si>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</si>
  <si>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</si>
  <si>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</si>
  <si>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</si>
  <si>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</si>
  <si>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</si>
  <si>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</si>
  <si>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</si>
  <si>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</si>
  <si>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</si>
  <si>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</si>
  <si>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</si>
  <si>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</si>
  <si>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</si>
  <si>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</si>
  <si>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</si>
  <si>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</si>
  <si>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</si>
  <si>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</si>
  <si>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</si>
  <si>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</si>
  <si>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</si>
  <si>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</si>
  <si>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</si>
  <si>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</si>
  <si>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</si>
  <si>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</si>
  <si>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</si>
  <si>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</si>
  <si>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</si>
  <si>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</si>
  <si>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</si>
  <si>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</si>
  <si>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</si>
  <si>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</si>
  <si>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</si>
  <si>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</si>
  <si>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</si>
  <si>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</si>
  <si>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</si>
  <si>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</si>
  <si>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</si>
  <si>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</si>
  <si>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</si>
  <si>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</si>
  <si>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</si>
  <si>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</si>
  <si>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</si>
  <si>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</si>
  <si>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</si>
  <si>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</si>
  <si>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</si>
  <si>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</si>
  <si>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</si>
  <si>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</si>
  <si>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</si>
  <si>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</si>
  <si>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</si>
  <si>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</si>
  <si>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</si>
  <si>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</si>
  <si>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</si>
  <si>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</si>
  <si>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</si>
  <si>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</si>
  <si>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</si>
  <si>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</si>
  <si>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</si>
  <si>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</si>
  <si>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</si>
  <si>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</si>
  <si>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</si>
  <si>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</si>
  <si>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</si>
  <si>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</si>
  <si>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</si>
  <si>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</si>
  <si>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</si>
  <si>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</si>
  <si>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</si>
  <si>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</si>
  <si>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</si>
  <si>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</si>
  <si>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</si>
  <si>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</si>
  <si>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</si>
  <si>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ENG-KSP</t>
    <phoneticPr fontId="3" type="noConversion"/>
  </si>
  <si>
    <t>20s/17k 40s/19k 60s/18k</t>
    <phoneticPr fontId="3" type="noConversion"/>
  </si>
  <si>
    <t>30s/20k 40s/20k 60s/22k</t>
    <phoneticPr fontId="3" type="noConversion"/>
  </si>
  <si>
    <t>SE</t>
    <phoneticPr fontId="3" type="noConversion"/>
  </si>
  <si>
    <t>M_040798-040799:N</t>
    <phoneticPr fontId="3" type="noConversion"/>
  </si>
  <si>
    <t>1. 월령 40% 이상으로 방풍막 설치</t>
    <phoneticPr fontId="3" type="noConversion"/>
  </si>
  <si>
    <t>NE</t>
    <phoneticPr fontId="3" type="noConversion"/>
  </si>
  <si>
    <t>N</t>
    <phoneticPr fontId="3" type="noConversion"/>
  </si>
  <si>
    <t>M_041010-041011:M</t>
    <phoneticPr fontId="3" type="noConversion"/>
  </si>
  <si>
    <t>60s/15k 50s/20k 30s/18k</t>
    <phoneticPr fontId="3" type="noConversion"/>
  </si>
  <si>
    <t>60s/26k 40s/31k 20s/24k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</si>
</sst>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C79" sqref="C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45610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4.1666666666666666E-3</v>
      </c>
      <c r="D9" s="8">
        <v>0.8</v>
      </c>
      <c r="E9" s="8">
        <v>14.8</v>
      </c>
      <c r="F9" s="8">
        <v>48</v>
      </c>
      <c r="G9" s="36" t="s">
        <v>183</v>
      </c>
      <c r="H9" s="8">
        <v>0.6</v>
      </c>
      <c r="I9" s="36">
        <v>94.5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0.17361111111111113</v>
      </c>
      <c r="D10" s="8">
        <v>1</v>
      </c>
      <c r="E10" s="8">
        <v>14.1</v>
      </c>
      <c r="F10" s="8">
        <v>47</v>
      </c>
      <c r="G10" s="36" t="s">
        <v>186</v>
      </c>
      <c r="H10" s="8">
        <v>0.3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0.3666666666666667</v>
      </c>
      <c r="D11" s="15">
        <v>1</v>
      </c>
      <c r="E11" s="15">
        <v>13.5</v>
      </c>
      <c r="F11" s="15">
        <v>43</v>
      </c>
      <c r="G11" s="36" t="s">
        <v>187</v>
      </c>
      <c r="H11" s="15">
        <v>2.9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24.362500000000001</v>
      </c>
      <c r="D12" s="19">
        <f>AVERAGE(D9:D11)</f>
        <v>0.93333333333333324</v>
      </c>
      <c r="E12" s="19">
        <f>AVERAGE(E9:E11)</f>
        <v>14.133333333333333</v>
      </c>
      <c r="F12" s="20">
        <f>AVERAGE(F9:F11)</f>
        <v>46</v>
      </c>
      <c r="G12" s="21"/>
      <c r="H12" s="22">
        <f>AVERAGE(H9:H11)</f>
        <v>1.2666666666666666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0.95000000000000007</v>
      </c>
      <c r="D17" s="28">
        <v>0.95277777777777783</v>
      </c>
      <c r="E17" s="28">
        <v>4.1666666666666666E-3</v>
      </c>
      <c r="F17" s="28">
        <v>2.7083333333333334E-2</v>
      </c>
      <c r="G17" s="28">
        <v>0.3444444444444445</v>
      </c>
      <c r="H17" s="28">
        <v>0.37291666666666662</v>
      </c>
      <c r="I17" s="28"/>
      <c r="J17" s="28"/>
      <c r="K17" s="28"/>
      <c r="L17" s="28"/>
      <c r="M17" s="28"/>
      <c r="N17" s="28"/>
      <c r="O17" s="28"/>
      <c r="P17" s="28">
        <v>0.38750000000000001</v>
      </c>
    </row>
    <row r="18" spans="2:16" ht="14.15" customHeight="1" x14ac:dyDescent="0.45">
      <c r="B18" s="35" t="s">
        <v>43</v>
      </c>
      <c r="C18" s="27">
        <v>40763</v>
      </c>
      <c r="D18" s="27">
        <v>40764</v>
      </c>
      <c r="E18" s="27">
        <v>40776</v>
      </c>
      <c r="F18" s="27">
        <v>40789</v>
      </c>
      <c r="G18" s="27">
        <v>41002</v>
      </c>
      <c r="H18" s="27">
        <v>41017</v>
      </c>
      <c r="I18" s="27"/>
      <c r="J18" s="27"/>
      <c r="K18" s="27"/>
      <c r="L18" s="27"/>
      <c r="M18" s="27"/>
      <c r="N18" s="27"/>
      <c r="O18" s="27"/>
      <c r="P18" s="27">
        <v>41028</v>
      </c>
    </row>
    <row r="19" spans="2:16" ht="14.15" customHeight="1" thickBot="1" x14ac:dyDescent="0.5">
      <c r="B19" s="13" t="s">
        <v>44</v>
      </c>
      <c r="C19" s="29"/>
      <c r="D19" s="27">
        <v>40775</v>
      </c>
      <c r="E19" s="27">
        <v>40788</v>
      </c>
      <c r="F19" s="30">
        <v>41001</v>
      </c>
      <c r="G19" s="30">
        <v>41016</v>
      </c>
      <c r="H19" s="30">
        <v>41027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13</v>
      </c>
      <c r="F20" s="33">
        <f t="shared" si="0"/>
        <v>213</v>
      </c>
      <c r="G20" s="33">
        <f t="shared" si="0"/>
        <v>15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>
        <v>40770</v>
      </c>
      <c r="D24" s="36">
        <v>40772</v>
      </c>
      <c r="E24" s="36" t="s">
        <v>51</v>
      </c>
      <c r="F24" s="154" t="s">
        <v>181</v>
      </c>
      <c r="G24" s="154"/>
      <c r="H24" s="154"/>
      <c r="I24" s="154"/>
      <c r="J24" s="36">
        <v>41017</v>
      </c>
      <c r="K24" s="36">
        <v>41019</v>
      </c>
      <c r="L24" s="36" t="s">
        <v>52</v>
      </c>
      <c r="M24" s="154" t="s">
        <v>189</v>
      </c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>
        <v>40773</v>
      </c>
      <c r="D26" s="36">
        <v>40775</v>
      </c>
      <c r="E26" s="36" t="s">
        <v>50</v>
      </c>
      <c r="F26" s="154" t="s">
        <v>182</v>
      </c>
      <c r="G26" s="154"/>
      <c r="H26" s="154"/>
      <c r="I26" s="154"/>
      <c r="J26" s="36">
        <v>41020</v>
      </c>
      <c r="K26" s="36">
        <v>41022</v>
      </c>
      <c r="L26" s="36" t="s">
        <v>49</v>
      </c>
      <c r="M26" s="154" t="s">
        <v>190</v>
      </c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0.30972222222222223</v>
      </c>
      <c r="P30" s="46">
        <f>SUM(C30:J30,L30:N30)</f>
        <v>0</v>
      </c>
    </row>
    <row r="31" spans="2:16" ht="14.15" customHeight="1" x14ac:dyDescent="0.45">
      <c r="B31" s="37" t="s">
        <v>168</v>
      </c>
      <c r="C31" s="47"/>
      <c r="D31" s="7">
        <v>0.31736111111111115</v>
      </c>
      <c r="E31" s="7"/>
      <c r="F31" s="7"/>
      <c r="G31" s="7"/>
      <c r="H31" s="7"/>
      <c r="I31" s="7"/>
      <c r="J31" s="7"/>
      <c r="K31" s="7">
        <v>4.5138888888888888E-2</v>
      </c>
      <c r="L31" s="7"/>
      <c r="M31" s="7"/>
      <c r="N31" s="7"/>
      <c r="O31" s="48"/>
      <c r="P31" s="46">
        <f>SUM(C31:N31)</f>
        <v>0.36250000000000004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0.31736111111111115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4.5138888888888888E-2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0.36250000000000004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184</v>
      </c>
      <c r="D36" s="149"/>
      <c r="E36" s="149" t="s">
        <v>188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1.02</v>
      </c>
      <c r="E53" s="112">
        <v>0.51</v>
      </c>
      <c r="F53" s="112">
        <v>0.54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-162.5</v>
      </c>
      <c r="D72" s="60">
        <v>-163.5</v>
      </c>
      <c r="E72" s="100" t="s">
        <v>121</v>
      </c>
      <c r="F72" s="60">
        <v>20.5</v>
      </c>
      <c r="G72" s="60">
        <v>19.5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-165.3</v>
      </c>
      <c r="D73" s="60">
        <v>-166</v>
      </c>
      <c r="E73" s="102" t="s">
        <v>125</v>
      </c>
      <c r="F73" s="61">
        <v>17.3</v>
      </c>
      <c r="G73" s="61">
        <v>40.299999999999997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-196.8</v>
      </c>
      <c r="D74" s="60">
        <v>-196.5</v>
      </c>
      <c r="E74" s="102" t="s">
        <v>130</v>
      </c>
      <c r="F74" s="62">
        <v>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-109.3</v>
      </c>
      <c r="D75" s="60">
        <v>-111.6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28.9</v>
      </c>
      <c r="D76" s="60">
        <v>27.2</v>
      </c>
      <c r="E76" s="102" t="s">
        <v>140</v>
      </c>
      <c r="F76" s="62">
        <v>15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24.8</v>
      </c>
      <c r="D77" s="60">
        <v>23.2</v>
      </c>
      <c r="E77" s="102" t="s">
        <v>145</v>
      </c>
      <c r="F77" s="62">
        <v>250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22.8</v>
      </c>
      <c r="D78" s="60">
        <v>21.2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21.2</v>
      </c>
      <c r="D79" s="60">
        <v>19.7</v>
      </c>
      <c r="E79" s="100" t="s">
        <v>155</v>
      </c>
      <c r="F79" s="60">
        <v>22.1</v>
      </c>
      <c r="G79" s="60">
        <v>14.4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7.47E-5</v>
      </c>
      <c r="D80" s="64">
        <v>7.75E-5</v>
      </c>
      <c r="E80" s="102" t="s">
        <v>160</v>
      </c>
      <c r="F80" s="61">
        <v>16.399999999999999</v>
      </c>
      <c r="G80" s="61">
        <v>47.5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185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2024-11-14T09:24:07Z</dcterms:modified>
</cp:coreProperties>
</file>