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866C5CC8-376E-4457-A3AD-025C56D8F81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<sst xmlns="http://schemas.openxmlformats.org/spreadsheetml/2006/main" count="212" uniqueCount="196">
  <si>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</si>
  <si>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</si>
  <si>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</si>
  <si>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</si>
  <si>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</si>
  <si>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</si>
  <si>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</si>
  <si>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</si>
  <si>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</si>
  <si>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</si>
  <si>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</si>
  <si>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</si>
  <si>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</si>
  <si>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</si>
  <si>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</si>
  <si>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</si>
  <si>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</si>
  <si>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</si>
  <si>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</si>
  <si>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</si>
  <si>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</si>
  <si>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</si>
  <si>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</si>
  <si>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</si>
  <si>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</si>
  <si>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</si>
  <si>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</si>
  <si>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</si>
  <si>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</si>
  <si>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</si>
  <si>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</si>
  <si>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</si>
  <si>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</si>
  <si>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</si>
  <si>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</si>
  <si>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</si>
  <si>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</si>
  <si>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</si>
  <si>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</si>
  <si>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</si>
  <si>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</si>
  <si>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</si>
  <si>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</si>
  <si>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</si>
  <si>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</si>
  <si>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</si>
  <si>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</si>
  <si>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</si>
  <si>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</si>
  <si>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</si>
  <si>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</si>
  <si>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</si>
  <si>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</si>
  <si>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</si>
  <si>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</si>
  <si>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</si>
  <si>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</si>
  <si>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</si>
  <si>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</si>
  <si>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</si>
  <si>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</si>
  <si>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</si>
  <si>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</si>
  <si>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</si>
  <si>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</si>
  <si>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</si>
  <si>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</si>
  <si>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</si>
  <si>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</si>
  <si>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</si>
  <si>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</si>
  <si>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</si>
  <si>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</si>
  <si>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</si>
  <si>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</si>
  <si>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</si>
  <si>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</si>
  <si>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</si>
  <si>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</si>
  <si>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</si>
  <si>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</si>
  <si>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</si>
  <si>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</si>
  <si>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</si>
  <si>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</si>
  <si>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</si>
  <si>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</si>
  <si>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</si>
  <si>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</si>
  <si>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</si>
  <si>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</si>
  <si>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</si>
  <si>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</si>
  <si>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</si>
  <si>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</si>
  <si>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</si>
  <si>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</si>
  <si>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</si>
  <si>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</si>
  <si>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</si>
  <si>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</si>
  <si>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</si>
  <si>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</si>
  <si>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</si>
  <si>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</si>
  <si>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</si>
  <si>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</si>
  <si>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</si>
  <si>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</si>
  <si>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</si>
  <si>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</si>
  <si>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</si>
  <si>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</si>
  <si>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</si>
  <si>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</si>
  <si>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</si>
  <si>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</si>
  <si>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</si>
  <si>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</si>
  <si>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</si>
  <si>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</si>
  <si>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</si>
  <si>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</si>
  <si>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</si>
  <si>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</si>
  <si>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</si>
  <si>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</si>
  <si>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</si>
  <si>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</si>
  <si>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</si>
  <si>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</si>
  <si>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</si>
  <si>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</si>
  <si>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</si>
  <si>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</si>
  <si>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</si>
  <si>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</si>
  <si>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</si>
  <si>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</si>
  <si>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</si>
  <si>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</si>
  <si>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</si>
  <si>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</si>
  <si>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</si>
  <si>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</si>
  <si>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</si>
  <si>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</si>
  <si>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</si>
  <si>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</si>
  <si>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</si>
  <si>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</si>
  <si>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</si>
  <si>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</si>
  <si>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</si>
  <si>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</si>
  <si>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</si>
  <si>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</si>
  <si>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</si>
  <si>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</si>
  <si>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</si>
  <si>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</si>
  <si>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</si>
  <si>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</si>
  <si>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</si>
  <si>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</si>
  <si>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</si>
  <si>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</si>
  <si>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</si>
  <si>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</si>
  <si>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</si>
  <si>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</si>
  <si>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</si>
  <si>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</si>
  <si>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</si>
  <si>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</si>
  <si>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</si>
  <si>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</si>
  <si>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</si>
  <si>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</si>
  <si>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</si>
  <si>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</si>
  <si>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</si>
  <si>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</si>
  <si>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</si>
  <si>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S</t>
    <phoneticPr fontId="3" type="noConversion"/>
  </si>
  <si>
    <t>허정환</t>
    <phoneticPr fontId="3" type="noConversion"/>
  </si>
  <si>
    <t>20s/33k 20s/20k 40s/24k 60s/22k</t>
    <phoneticPr fontId="3" type="noConversion"/>
  </si>
  <si>
    <t>40s/27k 50s/24k 60s/19k</t>
    <phoneticPr fontId="3" type="noConversion"/>
  </si>
  <si>
    <t>SE</t>
    <phoneticPr fontId="3" type="noConversion"/>
  </si>
  <si>
    <t>I_039204</t>
    <phoneticPr fontId="3" type="noConversion"/>
  </si>
  <si>
    <t>1. I_039204 projid 오입력. projid KAMP -&gt; KSP</t>
    <phoneticPr fontId="3" type="noConversion"/>
  </si>
  <si>
    <t>M_039256-039257:N</t>
    <phoneticPr fontId="3" type="noConversion"/>
  </si>
  <si>
    <t>SW</t>
    <phoneticPr fontId="3" type="noConversion"/>
  </si>
  <si>
    <t>M_039342-039343:M</t>
    <phoneticPr fontId="3" type="noConversion"/>
  </si>
  <si>
    <t>60s/13k 60s/19k 40s/20k</t>
    <phoneticPr fontId="3" type="noConversion"/>
  </si>
  <si>
    <t>60s/18k 50s/26k 30s/25k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</si>
</sst>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78" sqref="H78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45604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6.9444444444444447E-4</v>
      </c>
      <c r="D9" s="8">
        <v>0.9</v>
      </c>
      <c r="E9" s="8">
        <v>15</v>
      </c>
      <c r="F9" s="8">
        <v>33</v>
      </c>
      <c r="G9" s="36" t="s">
        <v>188</v>
      </c>
      <c r="H9" s="8">
        <v>1.2</v>
      </c>
      <c r="I9" s="36">
        <v>41.1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0.17777777777777778</v>
      </c>
      <c r="D10" s="8">
        <v>1</v>
      </c>
      <c r="E10" s="8">
        <v>14.9</v>
      </c>
      <c r="F10" s="8">
        <v>26</v>
      </c>
      <c r="G10" s="36" t="s">
        <v>192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0.3659722222222222</v>
      </c>
      <c r="D11" s="15">
        <v>1.3</v>
      </c>
      <c r="E11" s="15">
        <v>16</v>
      </c>
      <c r="F11" s="15">
        <v>10</v>
      </c>
      <c r="G11" s="36" t="s">
        <v>184</v>
      </c>
      <c r="H11" s="15">
        <v>2.2999999999999998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24.365277777777777</v>
      </c>
      <c r="D12" s="19">
        <f>AVERAGE(D9:D11)</f>
        <v>1.0666666666666667</v>
      </c>
      <c r="E12" s="19">
        <f>AVERAGE(E9:E11)</f>
        <v>15.299999999999999</v>
      </c>
      <c r="F12" s="20">
        <f>AVERAGE(F9:F11)</f>
        <v>23</v>
      </c>
      <c r="G12" s="21"/>
      <c r="H12" s="22">
        <f>AVERAGE(H9:H11)</f>
        <v>1.5333333333333332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183</v>
      </c>
      <c r="I16" s="27" t="s">
        <v>178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0.95138888888888884</v>
      </c>
      <c r="D17" s="28">
        <v>0.95416666666666661</v>
      </c>
      <c r="E17" s="28">
        <v>6.9444444444444447E-4</v>
      </c>
      <c r="F17" s="28">
        <v>2.5694444444444447E-2</v>
      </c>
      <c r="G17" s="28">
        <v>9.4444444444444442E-2</v>
      </c>
      <c r="H17" s="28">
        <v>0.17569444444444446</v>
      </c>
      <c r="I17" s="28">
        <v>0.34861111111111115</v>
      </c>
      <c r="J17" s="28">
        <v>0.3756944444444445</v>
      </c>
      <c r="K17" s="28"/>
      <c r="L17" s="28"/>
      <c r="M17" s="28"/>
      <c r="N17" s="28"/>
      <c r="O17" s="28"/>
      <c r="P17" s="28">
        <v>0.39097222222222222</v>
      </c>
    </row>
    <row r="18" spans="2:16" ht="14.15" customHeight="1" x14ac:dyDescent="0.45">
      <c r="B18" s="35" t="s">
        <v>43</v>
      </c>
      <c r="C18" s="27">
        <v>39129</v>
      </c>
      <c r="D18" s="27">
        <v>39130</v>
      </c>
      <c r="E18" s="27">
        <v>39142</v>
      </c>
      <c r="F18" s="27">
        <v>39157</v>
      </c>
      <c r="G18" s="27">
        <v>39204</v>
      </c>
      <c r="H18" s="27">
        <v>39258</v>
      </c>
      <c r="I18" s="27">
        <v>39373</v>
      </c>
      <c r="J18" s="27">
        <v>39386</v>
      </c>
      <c r="K18" s="27"/>
      <c r="L18" s="27"/>
      <c r="M18" s="27"/>
      <c r="N18" s="27"/>
      <c r="O18" s="27"/>
      <c r="P18" s="27">
        <v>39398</v>
      </c>
    </row>
    <row r="19" spans="2:16" ht="14.15" customHeight="1" thickBot="1" x14ac:dyDescent="0.5">
      <c r="B19" s="13" t="s">
        <v>44</v>
      </c>
      <c r="C19" s="29"/>
      <c r="D19" s="27">
        <v>39141</v>
      </c>
      <c r="E19" s="27">
        <v>39156</v>
      </c>
      <c r="F19" s="30">
        <v>39203</v>
      </c>
      <c r="G19" s="30">
        <v>39257</v>
      </c>
      <c r="H19" s="30">
        <v>39372</v>
      </c>
      <c r="I19" s="30">
        <v>39385</v>
      </c>
      <c r="J19" s="30">
        <v>39397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15</v>
      </c>
      <c r="F20" s="33">
        <f t="shared" si="0"/>
        <v>47</v>
      </c>
      <c r="G20" s="33">
        <f t="shared" si="0"/>
        <v>54</v>
      </c>
      <c r="H20" s="33">
        <f t="shared" si="0"/>
        <v>115</v>
      </c>
      <c r="I20" s="33">
        <f t="shared" si="0"/>
        <v>13</v>
      </c>
      <c r="J20" s="33">
        <f t="shared" si="0"/>
        <v>12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39135</v>
      </c>
      <c r="D23" s="36">
        <v>39138</v>
      </c>
      <c r="E23" s="36" t="s">
        <v>49</v>
      </c>
      <c r="F23" s="128" t="s">
        <v>186</v>
      </c>
      <c r="G23" s="128"/>
      <c r="H23" s="128"/>
      <c r="I23" s="128"/>
      <c r="J23" s="36">
        <v>39386</v>
      </c>
      <c r="K23" s="36">
        <v>39388</v>
      </c>
      <c r="L23" s="36" t="s">
        <v>50</v>
      </c>
      <c r="M23" s="128" t="s">
        <v>194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39139</v>
      </c>
      <c r="D25" s="36">
        <v>39141</v>
      </c>
      <c r="E25" s="36" t="s">
        <v>52</v>
      </c>
      <c r="F25" s="128" t="s">
        <v>187</v>
      </c>
      <c r="G25" s="128"/>
      <c r="H25" s="128"/>
      <c r="I25" s="128"/>
      <c r="J25" s="36">
        <v>39389</v>
      </c>
      <c r="K25" s="36">
        <v>39391</v>
      </c>
      <c r="L25" s="36" t="s">
        <v>51</v>
      </c>
      <c r="M25" s="128" t="s">
        <v>195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0.17152777777777775</v>
      </c>
      <c r="O30" s="45"/>
      <c r="P30" s="46">
        <f>SUM(C30:J30,L30:N30)</f>
        <v>0.31736111111111109</v>
      </c>
    </row>
    <row r="31" spans="2:16" ht="14.15" customHeight="1" x14ac:dyDescent="0.45">
      <c r="B31" s="37" t="s">
        <v>168</v>
      </c>
      <c r="C31" s="47"/>
      <c r="D31" s="7">
        <v>0.25416666666666665</v>
      </c>
      <c r="E31" s="7">
        <v>6.8749999999999992E-2</v>
      </c>
      <c r="F31" s="7"/>
      <c r="G31" s="7"/>
      <c r="H31" s="7"/>
      <c r="I31" s="7"/>
      <c r="J31" s="7"/>
      <c r="K31" s="7">
        <v>4.2361111111111106E-2</v>
      </c>
      <c r="L31" s="7"/>
      <c r="M31" s="7"/>
      <c r="N31" s="7"/>
      <c r="O31" s="48"/>
      <c r="P31" s="46">
        <f>SUM(C31:N31)</f>
        <v>0.36527777777777776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0.25416666666666665</v>
      </c>
      <c r="E34" s="109">
        <f t="shared" si="1"/>
        <v>6.8749999999999992E-2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4.2361111111111106E-2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0.36527777777777776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189</v>
      </c>
      <c r="D36" s="138"/>
      <c r="E36" s="138" t="s">
        <v>191</v>
      </c>
      <c r="F36" s="138"/>
      <c r="G36" s="138" t="s">
        <v>193</v>
      </c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190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0.64</v>
      </c>
      <c r="E53" s="112">
        <v>0.7</v>
      </c>
      <c r="F53" s="112">
        <v>0.72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0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-162.69999999999999</v>
      </c>
      <c r="D72" s="60">
        <v>-161.6</v>
      </c>
      <c r="E72" s="100" t="s">
        <v>121</v>
      </c>
      <c r="F72" s="60">
        <v>19.2</v>
      </c>
      <c r="G72" s="60">
        <v>28.4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-165.2</v>
      </c>
      <c r="D73" s="60">
        <v>-164</v>
      </c>
      <c r="E73" s="102" t="s">
        <v>125</v>
      </c>
      <c r="F73" s="61">
        <v>31.3</v>
      </c>
      <c r="G73" s="61">
        <v>11.1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-191.3</v>
      </c>
      <c r="D74" s="60">
        <v>-194.4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-108.2</v>
      </c>
      <c r="D75" s="60">
        <v>-110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27.9</v>
      </c>
      <c r="D76" s="60">
        <v>34.200000000000003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23.9</v>
      </c>
      <c r="D77" s="60">
        <v>30.7</v>
      </c>
      <c r="E77" s="102" t="s">
        <v>145</v>
      </c>
      <c r="F77" s="62">
        <v>240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21.9</v>
      </c>
      <c r="D78" s="60">
        <v>29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20.399999999999999</v>
      </c>
      <c r="D79" s="60">
        <v>27.7</v>
      </c>
      <c r="E79" s="100" t="s">
        <v>155</v>
      </c>
      <c r="F79" s="60">
        <v>16.100000000000001</v>
      </c>
      <c r="G79" s="60">
        <v>15.8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6.5400000000000004E-5</v>
      </c>
      <c r="D80" s="64">
        <v>7.7799999999999994E-5</v>
      </c>
      <c r="E80" s="102" t="s">
        <v>160</v>
      </c>
      <c r="F80" s="61">
        <v>34.1</v>
      </c>
      <c r="G80" s="61">
        <v>18.600000000000001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2024-11-08T09:28:27Z</dcterms:modified>
</cp:coreProperties>
</file>