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0월\"/>
    </mc:Choice>
  </mc:AlternateContent>
  <xr:revisionPtr revIDLastSave="0" documentId="13_ncr:1_{246C2A37-3675-45CA-8E76-11543BFF8AE7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<sst xmlns="http://schemas.openxmlformats.org/spreadsheetml/2006/main" count="205" uniqueCount="188">
  <si>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</si>
  <si>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</si>
  <si>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</si>
  <si>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</si>
  <si>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</si>
  <si>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</si>
  <si>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</si>
  <si>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</si>
  <si>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</si>
  <si>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</si>
  <si>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</si>
  <si>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</si>
  <si>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</si>
  <si>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</si>
  <si>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</si>
  <si>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</si>
  <si>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</si>
  <si>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</si>
  <si>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</si>
  <si>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</si>
  <si>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</si>
  <si>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</si>
  <si>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</si>
  <si>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</si>
  <si>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</si>
  <si>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</si>
  <si>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</si>
  <si>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</si>
  <si>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</si>
  <si>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</si>
  <si>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</si>
  <si>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</si>
  <si>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</si>
  <si>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</si>
  <si>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</si>
  <si>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</si>
  <si>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</si>
  <si>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</si>
  <si>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</si>
  <si>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</si>
  <si>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</si>
  <si>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</si>
  <si>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</si>
  <si>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</si>
  <si>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</si>
  <si>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</si>
  <si>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</si>
  <si>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</si>
  <si>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</si>
  <si>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</si>
  <si>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</si>
  <si>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</si>
  <si>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</si>
  <si>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</si>
  <si>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</si>
  <si>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</si>
  <si>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</si>
  <si>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</si>
  <si>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</si>
  <si>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</si>
  <si>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</si>
  <si>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</si>
  <si>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</si>
  <si>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</si>
  <si>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</si>
  <si>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</si>
  <si>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</si>
  <si>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</si>
  <si>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</si>
  <si>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</si>
  <si>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</si>
  <si>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</si>
  <si>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</si>
  <si>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</si>
  <si>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</si>
  <si>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</si>
  <si>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</si>
  <si>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</si>
  <si>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</si>
  <si>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</si>
  <si>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</si>
  <si>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</si>
  <si>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</si>
  <si>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</si>
  <si>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</si>
  <si>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</si>
  <si>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</si>
  <si>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</si>
  <si>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</si>
  <si>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</si>
  <si>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</si>
  <si>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</si>
  <si>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</si>
  <si>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</si>
  <si>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</si>
  <si>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</si>
  <si>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</si>
  <si>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</si>
  <si>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</si>
  <si>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</si>
  <si>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</si>
  <si>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</si>
  <si>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</si>
  <si>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</si>
  <si>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</si>
  <si>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</si>
  <si>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</si>
  <si>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</si>
  <si>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</si>
  <si>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</si>
  <si>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</si>
  <si>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</si>
  <si>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</si>
  <si>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</si>
  <si>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</si>
  <si>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</si>
  <si>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</si>
  <si>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</si>
  <si>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</si>
  <si>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</si>
  <si>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</si>
  <si>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</si>
  <si>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</si>
  <si>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</si>
  <si>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</si>
  <si>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</si>
  <si>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</si>
  <si>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</si>
  <si>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</si>
  <si>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</si>
  <si>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</si>
  <si>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</si>
  <si>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</si>
  <si>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</si>
  <si>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</si>
  <si>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</si>
  <si>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</si>
  <si>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</si>
  <si>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</si>
  <si>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</si>
  <si>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</si>
  <si>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</si>
  <si>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</si>
  <si>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</si>
  <si>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</si>
  <si>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</si>
  <si>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</si>
  <si>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</si>
  <si>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</si>
  <si>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</si>
  <si>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</si>
  <si>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</si>
  <si>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</si>
  <si>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</si>
  <si>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</si>
  <si>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</si>
  <si>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</si>
  <si>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</si>
  <si>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</si>
  <si>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</si>
  <si>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</si>
  <si>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</si>
  <si>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</si>
  <si>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</si>
  <si>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</si>
  <si>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</si>
  <si>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</si>
  <si>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</si>
  <si>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</si>
  <si>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</si>
  <si>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</si>
  <si>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</si>
  <si>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</si>
  <si>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</si>
  <si>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</si>
  <si>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</si>
  <si>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</si>
  <si>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</si>
  <si>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</si>
  <si>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김정현</t>
    <phoneticPr fontId="3" type="noConversion"/>
  </si>
  <si>
    <t>1. 월령 40% 이하로 방풍막 해제</t>
    <phoneticPr fontId="3" type="noConversion"/>
  </si>
  <si>
    <t>SITE-KSP</t>
    <phoneticPr fontId="3" type="noConversion"/>
  </si>
  <si>
    <t>20s/19k 30s/19k 40s/16k</t>
    <phoneticPr fontId="3" type="noConversion"/>
  </si>
  <si>
    <t>20s/14k 40s/18k 50s/14k</t>
    <phoneticPr fontId="3" type="noConversion"/>
  </si>
  <si>
    <t>E</t>
    <phoneticPr fontId="3" type="noConversion"/>
  </si>
  <si>
    <t>M_036620-036621:K/N</t>
    <phoneticPr fontId="3" type="noConversion"/>
  </si>
  <si>
    <t>SE</t>
    <phoneticPr fontId="3" type="noConversion"/>
  </si>
  <si>
    <t>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</si>
</sst>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1" zoomScale="146" zoomScaleNormal="146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45594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0.99375000000000002</v>
      </c>
      <c r="D9" s="8">
        <v>1.5</v>
      </c>
      <c r="E9" s="8">
        <v>19</v>
      </c>
      <c r="F9" s="8">
        <v>12</v>
      </c>
      <c r="G9" s="36" t="s">
        <v>184</v>
      </c>
      <c r="H9" s="8">
        <v>1</v>
      </c>
      <c r="I9" s="36">
        <v>13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0.16944444444444443</v>
      </c>
      <c r="D10" s="8">
        <v>1</v>
      </c>
      <c r="E10" s="8">
        <v>15.8</v>
      </c>
      <c r="F10" s="8">
        <v>12</v>
      </c>
      <c r="G10" s="36" t="s">
        <v>186</v>
      </c>
      <c r="H10" s="8">
        <v>0.2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0.37291666666666662</v>
      </c>
      <c r="D11" s="15">
        <v>0.9</v>
      </c>
      <c r="E11" s="15">
        <v>17.899999999999999</v>
      </c>
      <c r="F11" s="15">
        <v>18</v>
      </c>
      <c r="G11" s="36" t="s">
        <v>187</v>
      </c>
      <c r="H11" s="15">
        <v>2.6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23.379166666666666</v>
      </c>
      <c r="D12" s="19">
        <f>AVERAGE(D9:D11)</f>
        <v>1.1333333333333333</v>
      </c>
      <c r="E12" s="19">
        <f>AVERAGE(E9:E11)</f>
        <v>17.566666666666666</v>
      </c>
      <c r="F12" s="20">
        <f>AVERAGE(F9:F11)</f>
        <v>14</v>
      </c>
      <c r="G12" s="21"/>
      <c r="H12" s="22">
        <f>AVERAGE(H9:H11)</f>
        <v>1.2666666666666666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181</v>
      </c>
      <c r="G16" s="27" t="s">
        <v>178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0.96458333333333324</v>
      </c>
      <c r="D17" s="28">
        <v>0.96597222222222223</v>
      </c>
      <c r="E17" s="28">
        <v>0.99375000000000002</v>
      </c>
      <c r="F17" s="28">
        <v>2.2222222222222223E-2</v>
      </c>
      <c r="G17" s="28">
        <v>0.35416666666666669</v>
      </c>
      <c r="H17" s="28">
        <v>0.37291666666666662</v>
      </c>
      <c r="I17" s="28"/>
      <c r="J17" s="28"/>
      <c r="K17" s="28"/>
      <c r="L17" s="28"/>
      <c r="M17" s="28"/>
      <c r="N17" s="28"/>
      <c r="O17" s="28"/>
      <c r="P17" s="28">
        <v>0.37847222222222227</v>
      </c>
    </row>
    <row r="18" spans="2:16" ht="14.15" customHeight="1" x14ac:dyDescent="0.45">
      <c r="B18" s="35" t="s">
        <v>43</v>
      </c>
      <c r="C18" s="27">
        <v>36541</v>
      </c>
      <c r="D18" s="27">
        <v>36542</v>
      </c>
      <c r="E18" s="27">
        <v>36553</v>
      </c>
      <c r="F18" s="27">
        <v>36572</v>
      </c>
      <c r="G18" s="27">
        <v>36799</v>
      </c>
      <c r="H18" s="27">
        <v>36811</v>
      </c>
      <c r="I18" s="27"/>
      <c r="J18" s="27"/>
      <c r="K18" s="27"/>
      <c r="L18" s="27"/>
      <c r="M18" s="27"/>
      <c r="N18" s="27"/>
      <c r="O18" s="27"/>
      <c r="P18" s="27">
        <v>36817</v>
      </c>
    </row>
    <row r="19" spans="2:16" ht="14.15" customHeight="1" thickBot="1" x14ac:dyDescent="0.5">
      <c r="B19" s="13" t="s">
        <v>44</v>
      </c>
      <c r="C19" s="29"/>
      <c r="D19" s="27">
        <v>36552</v>
      </c>
      <c r="E19" s="27">
        <v>36571</v>
      </c>
      <c r="F19" s="30">
        <v>36798</v>
      </c>
      <c r="G19" s="30">
        <v>36810</v>
      </c>
      <c r="H19" s="30">
        <v>36816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19</v>
      </c>
      <c r="F20" s="33">
        <f t="shared" si="0"/>
        <v>227</v>
      </c>
      <c r="G20" s="33">
        <f t="shared" si="0"/>
        <v>12</v>
      </c>
      <c r="H20" s="33">
        <f t="shared" si="0"/>
        <v>6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>
        <v>36547</v>
      </c>
      <c r="D23" s="36">
        <v>36549</v>
      </c>
      <c r="E23" s="36" t="s">
        <v>49</v>
      </c>
      <c r="F23" s="154" t="s">
        <v>182</v>
      </c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/>
      <c r="D24" s="36"/>
      <c r="E24" s="36" t="s">
        <v>51</v>
      </c>
      <c r="F24" s="154"/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>
        <v>36550</v>
      </c>
      <c r="D25" s="36">
        <v>36552</v>
      </c>
      <c r="E25" s="36" t="s">
        <v>52</v>
      </c>
      <c r="F25" s="154" t="s">
        <v>183</v>
      </c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/>
      <c r="D26" s="36"/>
      <c r="E26" s="36" t="s">
        <v>50</v>
      </c>
      <c r="F26" s="154"/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0.33194444444444443</v>
      </c>
      <c r="N30" s="43"/>
      <c r="O30" s="45"/>
      <c r="P30" s="46">
        <f>SUM(C30:J30,L30:N30)</f>
        <v>0.33194444444444443</v>
      </c>
    </row>
    <row r="31" spans="2:16" ht="14.15" customHeight="1" x14ac:dyDescent="0.45">
      <c r="B31" s="37" t="s">
        <v>168</v>
      </c>
      <c r="C31" s="47"/>
      <c r="D31" s="7">
        <v>0.33194444444444443</v>
      </c>
      <c r="E31" s="7"/>
      <c r="F31" s="7"/>
      <c r="G31" s="7"/>
      <c r="H31" s="7"/>
      <c r="I31" s="7"/>
      <c r="J31" s="7"/>
      <c r="K31" s="7">
        <v>4.7222222222222221E-2</v>
      </c>
      <c r="L31" s="7"/>
      <c r="M31" s="7"/>
      <c r="N31" s="7"/>
      <c r="O31" s="48"/>
      <c r="P31" s="46">
        <f>SUM(C31:N31)</f>
        <v>0.37916666666666665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0.33194444444444443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4.7222222222222221E-2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0.37916666666666665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185</v>
      </c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48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>
        <v>0.84</v>
      </c>
      <c r="E53" s="112">
        <v>1.05</v>
      </c>
      <c r="F53" s="112">
        <v>0.47</v>
      </c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/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-160.5</v>
      </c>
      <c r="D72" s="60">
        <v>-163</v>
      </c>
      <c r="E72" s="100" t="s">
        <v>121</v>
      </c>
      <c r="F72" s="60">
        <v>20.9</v>
      </c>
      <c r="G72" s="60">
        <v>19.100000000000001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-163.4</v>
      </c>
      <c r="D73" s="60">
        <v>-165.5</v>
      </c>
      <c r="E73" s="102" t="s">
        <v>125</v>
      </c>
      <c r="F73" s="61">
        <v>18.600000000000001</v>
      </c>
      <c r="G73" s="61">
        <v>19.7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-190.7</v>
      </c>
      <c r="D74" s="60">
        <v>-189.2</v>
      </c>
      <c r="E74" s="102" t="s">
        <v>130</v>
      </c>
      <c r="F74" s="62">
        <v>15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-100.4</v>
      </c>
      <c r="D75" s="60">
        <v>-109.8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31.8</v>
      </c>
      <c r="D76" s="60">
        <v>28.1</v>
      </c>
      <c r="E76" s="102" t="s">
        <v>140</v>
      </c>
      <c r="F76" s="62">
        <v>20</v>
      </c>
      <c r="G76" s="62">
        <v>25</v>
      </c>
      <c r="H76" s="103"/>
      <c r="I76" s="97" t="s">
        <v>141</v>
      </c>
      <c r="J76" s="59">
        <v>1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27.1</v>
      </c>
      <c r="D77" s="60">
        <v>24.1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25</v>
      </c>
      <c r="D78" s="60">
        <v>22.2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23.3</v>
      </c>
      <c r="D79" s="60">
        <v>20.7</v>
      </c>
      <c r="E79" s="100" t="s">
        <v>155</v>
      </c>
      <c r="F79" s="60">
        <v>25.1</v>
      </c>
      <c r="G79" s="60">
        <v>17.3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6.9800000000000003E-5</v>
      </c>
      <c r="D80" s="64">
        <v>6.9099999999999999E-5</v>
      </c>
      <c r="E80" s="102" t="s">
        <v>160</v>
      </c>
      <c r="F80" s="61">
        <v>15.3</v>
      </c>
      <c r="G80" s="61">
        <v>25.4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180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2024-10-29T09:08:38Z</dcterms:modified>
</cp:coreProperties>
</file>