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84E5176E-7CC8-4ED6-9FB1-931379DA925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<sst xmlns="http://schemas.openxmlformats.org/spreadsheetml/2006/main" count="208" uniqueCount="190">
  <si>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</si>
  <si>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</si>
  <si>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</si>
  <si>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</si>
  <si>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</si>
  <si>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</si>
  <si>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</si>
  <si>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</si>
  <si>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</si>
  <si>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</si>
  <si>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</si>
  <si>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</si>
  <si>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</si>
  <si>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</si>
  <si>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</si>
  <si>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</si>
  <si>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</si>
  <si>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</si>
  <si>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</si>
  <si>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</si>
  <si>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</si>
  <si>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</si>
  <si>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</si>
  <si>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</si>
  <si>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</si>
  <si>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</si>
  <si>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</si>
  <si>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</si>
  <si>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</si>
  <si>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</si>
  <si>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</si>
  <si>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</si>
  <si>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</si>
  <si>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</si>
  <si>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</si>
  <si>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</si>
  <si>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</si>
  <si>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</si>
  <si>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</si>
  <si>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</si>
  <si>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</si>
  <si>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</si>
  <si>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</si>
  <si>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</si>
  <si>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</si>
  <si>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</si>
  <si>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</si>
  <si>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</si>
  <si>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</si>
  <si>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</si>
  <si>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</si>
  <si>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</si>
  <si>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</si>
  <si>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</si>
  <si>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</si>
  <si>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</si>
  <si>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</si>
  <si>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</si>
  <si>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</si>
  <si>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</si>
  <si>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</si>
  <si>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</si>
  <si>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</si>
  <si>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</si>
  <si>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</si>
  <si>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</si>
  <si>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</si>
  <si>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</si>
  <si>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</si>
  <si>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</si>
  <si>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</si>
  <si>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</si>
  <si>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</si>
  <si>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</si>
  <si>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</si>
  <si>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</si>
  <si>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</si>
  <si>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</si>
  <si>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</si>
  <si>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</si>
  <si>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</si>
  <si>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</si>
  <si>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</si>
  <si>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</si>
  <si>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</si>
  <si>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</si>
  <si>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</si>
  <si>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</si>
  <si>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</si>
  <si>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</si>
  <si>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</si>
  <si>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</si>
  <si>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</si>
  <si>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</si>
  <si>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</si>
  <si>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</si>
  <si>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</si>
  <si>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</si>
  <si>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</si>
  <si>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</si>
  <si>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</si>
  <si>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</si>
  <si>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</si>
  <si>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</si>
  <si>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</si>
  <si>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</si>
  <si>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</si>
  <si>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</si>
  <si>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</si>
  <si>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</si>
  <si>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</si>
  <si>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</si>
  <si>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</si>
  <si>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</si>
  <si>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</si>
  <si>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</si>
  <si>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</si>
  <si>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</si>
  <si>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</si>
  <si>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</si>
  <si>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</si>
  <si>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</si>
  <si>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</si>
  <si>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</si>
  <si>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</si>
  <si>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</si>
  <si>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</si>
  <si>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</si>
  <si>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</si>
  <si>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</si>
  <si>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</si>
  <si>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</si>
  <si>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</si>
  <si>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</si>
  <si>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</si>
  <si>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</si>
  <si>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</si>
  <si>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</si>
  <si>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</si>
  <si>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</si>
  <si>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</si>
  <si>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</si>
  <si>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</si>
  <si>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</si>
  <si>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</si>
  <si>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</si>
  <si>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</si>
  <si>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</si>
  <si>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</si>
  <si>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</si>
  <si>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</si>
  <si>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</si>
  <si>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</si>
  <si>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</si>
  <si>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</si>
  <si>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</si>
  <si>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</si>
  <si>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</si>
  <si>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</si>
  <si>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</si>
  <si>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</si>
  <si>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</si>
  <si>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</si>
  <si>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</si>
  <si>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</si>
  <si>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</si>
  <si>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</si>
  <si>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</si>
  <si>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</si>
  <si>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</si>
  <si>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</si>
  <si>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</si>
  <si>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</si>
  <si>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</si>
  <si>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</si>
  <si>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</si>
  <si>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</si>
  <si>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</si>
  <si>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</si>
  <si>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TMT</t>
    <phoneticPr fontId="3" type="noConversion"/>
  </si>
  <si>
    <t>김정현</t>
    <phoneticPr fontId="3" type="noConversion"/>
  </si>
  <si>
    <t>SITE-KSP</t>
    <phoneticPr fontId="3" type="noConversion"/>
  </si>
  <si>
    <t>20s/19k 30s/17k 50s/18k</t>
    <phoneticPr fontId="3" type="noConversion"/>
  </si>
  <si>
    <t>20s/21k 30s/23k 40s/20k</t>
    <phoneticPr fontId="3" type="noConversion"/>
  </si>
  <si>
    <t>SE</t>
    <phoneticPr fontId="3" type="noConversion"/>
  </si>
  <si>
    <t>M_035618-035619:N</t>
    <phoneticPr fontId="3" type="noConversion"/>
  </si>
  <si>
    <t>S</t>
    <phoneticPr fontId="3" type="noConversion"/>
  </si>
  <si>
    <t>M_035808-035809:K</t>
    <phoneticPr fontId="3" type="noConversion"/>
  </si>
  <si>
    <t>60s/19k 50s/22k 40s/27k</t>
    <phoneticPr fontId="3" type="noConversion"/>
  </si>
  <si>
    <t>50s/20k 40s/26k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</si>
</sst>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6" zoomScaleNormal="146" workbookViewId="0">
      <selection activeCell="K33" sqref="K3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45590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0.99305555555555547</v>
      </c>
      <c r="D9" s="8">
        <v>1.8</v>
      </c>
      <c r="E9" s="8">
        <v>12.5</v>
      </c>
      <c r="F9" s="8">
        <v>36</v>
      </c>
      <c r="G9" s="36" t="s">
        <v>184</v>
      </c>
      <c r="H9" s="8">
        <v>0.5</v>
      </c>
      <c r="I9" s="36">
        <v>50.9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0.19097222222222221</v>
      </c>
      <c r="D10" s="8">
        <v>1</v>
      </c>
      <c r="E10" s="8">
        <v>11.6</v>
      </c>
      <c r="F10" s="8">
        <v>26</v>
      </c>
      <c r="G10" s="36" t="s">
        <v>186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0.38472222222222219</v>
      </c>
      <c r="D11" s="15">
        <v>1</v>
      </c>
      <c r="E11" s="15">
        <v>11.3</v>
      </c>
      <c r="F11" s="15">
        <v>30</v>
      </c>
      <c r="G11" s="36" t="s">
        <v>186</v>
      </c>
      <c r="H11" s="15">
        <v>1.6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23.391666666666666</v>
      </c>
      <c r="D12" s="19">
        <f>AVERAGE(D9:D11)</f>
        <v>1.2666666666666666</v>
      </c>
      <c r="E12" s="19">
        <f>AVERAGE(E9:E11)</f>
        <v>11.800000000000002</v>
      </c>
      <c r="F12" s="20">
        <f>AVERAGE(F9:F11)</f>
        <v>30.666666666666668</v>
      </c>
      <c r="G12" s="21"/>
      <c r="H12" s="22">
        <f>AVERAGE(H9:H11)</f>
        <v>1.2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181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0.96736111111111101</v>
      </c>
      <c r="D17" s="28">
        <v>0.96875</v>
      </c>
      <c r="E17" s="28">
        <v>0.99305555555555547</v>
      </c>
      <c r="F17" s="28">
        <v>1.4583333333333332E-2</v>
      </c>
      <c r="G17" s="28">
        <v>0.35625000000000001</v>
      </c>
      <c r="H17" s="28">
        <v>0.38472222222222219</v>
      </c>
      <c r="I17" s="28"/>
      <c r="J17" s="28"/>
      <c r="K17" s="28"/>
      <c r="L17" s="28"/>
      <c r="M17" s="28"/>
      <c r="N17" s="28"/>
      <c r="O17" s="28"/>
      <c r="P17" s="28">
        <v>0.39652777777777781</v>
      </c>
    </row>
    <row r="18" spans="2:16" ht="14.15" customHeight="1" x14ac:dyDescent="0.45">
      <c r="B18" s="35" t="s">
        <v>43</v>
      </c>
      <c r="C18" s="27">
        <v>35549</v>
      </c>
      <c r="D18" s="27">
        <v>35550</v>
      </c>
      <c r="E18" s="27">
        <v>35561</v>
      </c>
      <c r="F18" s="27">
        <v>35574</v>
      </c>
      <c r="G18" s="27">
        <v>35806</v>
      </c>
      <c r="H18" s="27">
        <v>35820</v>
      </c>
      <c r="I18" s="27"/>
      <c r="J18" s="27"/>
      <c r="K18" s="27"/>
      <c r="L18" s="27"/>
      <c r="M18" s="27"/>
      <c r="N18" s="27"/>
      <c r="O18" s="27"/>
      <c r="P18" s="27">
        <v>35831</v>
      </c>
    </row>
    <row r="19" spans="2:16" ht="14.15" customHeight="1" thickBot="1" x14ac:dyDescent="0.5">
      <c r="B19" s="13" t="s">
        <v>44</v>
      </c>
      <c r="C19" s="29"/>
      <c r="D19" s="27">
        <v>35560</v>
      </c>
      <c r="E19" s="27">
        <v>35573</v>
      </c>
      <c r="F19" s="30">
        <v>35805</v>
      </c>
      <c r="G19" s="30">
        <v>35819</v>
      </c>
      <c r="H19" s="30">
        <v>35830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232</v>
      </c>
      <c r="G20" s="33">
        <f t="shared" si="0"/>
        <v>14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35555</v>
      </c>
      <c r="D24" s="36">
        <v>35557</v>
      </c>
      <c r="E24" s="36" t="s">
        <v>51</v>
      </c>
      <c r="F24" s="128" t="s">
        <v>182</v>
      </c>
      <c r="G24" s="128"/>
      <c r="H24" s="128"/>
      <c r="I24" s="128"/>
      <c r="J24" s="36">
        <v>35820</v>
      </c>
      <c r="K24" s="36">
        <v>35822</v>
      </c>
      <c r="L24" s="36" t="s">
        <v>52</v>
      </c>
      <c r="M24" s="128" t="s">
        <v>188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35558</v>
      </c>
      <c r="D26" s="36">
        <v>35560</v>
      </c>
      <c r="E26" s="36" t="s">
        <v>50</v>
      </c>
      <c r="F26" s="128" t="s">
        <v>183</v>
      </c>
      <c r="G26" s="128"/>
      <c r="H26" s="128"/>
      <c r="I26" s="128"/>
      <c r="J26" s="36">
        <v>35823</v>
      </c>
      <c r="K26" s="36">
        <v>35825</v>
      </c>
      <c r="L26" s="36" t="s">
        <v>49</v>
      </c>
      <c r="M26" s="128" t="s">
        <v>189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0.33888888888888885</v>
      </c>
      <c r="N30" s="43"/>
      <c r="O30" s="45"/>
      <c r="P30" s="46">
        <f>SUM(C30:J30,L30:N30)</f>
        <v>0.33888888888888885</v>
      </c>
    </row>
    <row r="31" spans="2:16" ht="14.15" customHeight="1" x14ac:dyDescent="0.45">
      <c r="B31" s="37" t="s">
        <v>168</v>
      </c>
      <c r="C31" s="47"/>
      <c r="D31" s="7">
        <v>0.34166666666666662</v>
      </c>
      <c r="E31" s="7"/>
      <c r="F31" s="7"/>
      <c r="G31" s="7"/>
      <c r="H31" s="7"/>
      <c r="I31" s="7"/>
      <c r="J31" s="7"/>
      <c r="K31" s="7">
        <v>4.9999999999999996E-2</v>
      </c>
      <c r="L31" s="7"/>
      <c r="M31" s="7"/>
      <c r="N31" s="7"/>
      <c r="O31" s="48"/>
      <c r="P31" s="46">
        <f>SUM(C31:N31)</f>
        <v>0.39166666666666661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0.34166666666666662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4.9999999999999996E-2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0.39166666666666661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-163.5</v>
      </c>
      <c r="D72" s="60">
        <v>-164.5</v>
      </c>
      <c r="E72" s="100" t="s">
        <v>121</v>
      </c>
      <c r="F72" s="60">
        <v>18.3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-166.9</v>
      </c>
      <c r="E73" s="102" t="s">
        <v>125</v>
      </c>
      <c r="F73" s="61">
        <v>25.6</v>
      </c>
      <c r="G73" s="61">
        <v>21.3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-191.5</v>
      </c>
      <c r="D74" s="60">
        <v>-193.6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-110.7</v>
      </c>
      <c r="D75" s="60">
        <v>-113.5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25.1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22.7</v>
      </c>
      <c r="D77" s="60">
        <v>21.1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20.8</v>
      </c>
      <c r="D78" s="60">
        <v>19.2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17.7</v>
      </c>
      <c r="E79" s="100" t="s">
        <v>155</v>
      </c>
      <c r="F79" s="60">
        <v>13.7</v>
      </c>
      <c r="G79" s="60">
        <v>11.9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7.4400000000000006E-5</v>
      </c>
      <c r="D80" s="64">
        <v>8.3200000000000003E-5</v>
      </c>
      <c r="E80" s="102" t="s">
        <v>160</v>
      </c>
      <c r="F80" s="61">
        <v>38.6</v>
      </c>
      <c r="G80" s="61">
        <v>32.799999999999997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2024-10-26T08:35:57Z</dcterms:modified>
</cp:coreProperties>
</file>