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0월\"/>
    </mc:Choice>
  </mc:AlternateContent>
  <xr:revisionPtr revIDLastSave="0" documentId="13_ncr:1_{64E5B259-0129-40D8-B374-FE400BDA0B4E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<sst xmlns="http://schemas.openxmlformats.org/spreadsheetml/2006/main" count="203" uniqueCount="187">
  <si>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</si>
  <si>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</si>
  <si>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</si>
  <si>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</si>
  <si>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</si>
  <si>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</si>
  <si>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</si>
  <si>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</si>
  <si>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</si>
  <si>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</si>
  <si>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</si>
  <si>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</si>
  <si>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</si>
  <si>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</si>
  <si>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</si>
  <si>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</si>
  <si>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</si>
  <si>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</si>
  <si>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</si>
  <si>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</si>
  <si>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</si>
  <si>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</si>
  <si>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</si>
  <si>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</si>
  <si>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</si>
  <si>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</si>
  <si>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</si>
  <si>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</si>
  <si>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</si>
  <si>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</si>
  <si>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</si>
  <si>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</si>
  <si>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</si>
  <si>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</si>
  <si>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</si>
  <si>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</si>
  <si>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</si>
  <si>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</si>
  <si>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</si>
  <si>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</si>
  <si>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</si>
  <si>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</si>
  <si>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</si>
  <si>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</si>
  <si>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</si>
  <si>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</si>
  <si>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</si>
  <si>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</si>
  <si>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</si>
  <si>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</si>
  <si>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</si>
  <si>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</si>
  <si>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</si>
  <si>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</si>
  <si>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</si>
  <si>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</si>
  <si>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</si>
  <si>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</si>
  <si>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</si>
  <si>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</si>
  <si>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</si>
  <si>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</si>
  <si>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</si>
  <si>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</si>
  <si>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</si>
  <si>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</si>
  <si>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</si>
  <si>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</si>
  <si>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</si>
  <si>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</si>
  <si>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</si>
  <si>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</si>
  <si>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</si>
  <si>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</si>
  <si>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</si>
  <si>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</si>
  <si>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</si>
  <si>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</si>
  <si>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</si>
  <si>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</si>
  <si>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</si>
  <si>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</si>
  <si>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</si>
  <si>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</si>
  <si>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</si>
  <si>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</si>
  <si>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</si>
  <si>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</si>
  <si>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</si>
  <si>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</si>
  <si>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</si>
  <si>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</si>
  <si>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</si>
  <si>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</si>
  <si>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</si>
  <si>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</si>
  <si>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</si>
  <si>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</si>
  <si>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</si>
  <si>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</si>
  <si>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</si>
  <si>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</si>
  <si>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</si>
  <si>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</si>
  <si>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</si>
  <si>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</si>
  <si>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</si>
  <si>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</si>
  <si>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</si>
  <si>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</si>
  <si>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</si>
  <si>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</si>
  <si>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</si>
  <si>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</si>
  <si>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</si>
  <si>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</si>
  <si>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</si>
  <si>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</si>
  <si>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</si>
  <si>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</si>
  <si>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</si>
  <si>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</si>
  <si>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</si>
  <si>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</si>
  <si>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</si>
  <si>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</si>
  <si>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</si>
  <si>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</si>
  <si>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</si>
  <si>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</si>
  <si>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</si>
  <si>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</si>
  <si>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</si>
  <si>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</si>
  <si>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</si>
  <si>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</si>
  <si>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</si>
  <si>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</si>
  <si>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</si>
  <si>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</si>
  <si>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</si>
  <si>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</si>
  <si>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</si>
  <si>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</si>
  <si>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</si>
  <si>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</si>
  <si>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</si>
  <si>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</si>
  <si>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</si>
  <si>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</si>
  <si>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</si>
  <si>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</si>
  <si>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</si>
  <si>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</si>
  <si>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</si>
  <si>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</si>
  <si>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</si>
  <si>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</si>
  <si>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</si>
  <si>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</si>
  <si>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</si>
  <si>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</si>
  <si>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</si>
  <si>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</si>
  <si>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</si>
  <si>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</si>
  <si>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</si>
  <si>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</si>
  <si>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</si>
  <si>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</si>
  <si>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</si>
  <si>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</si>
  <si>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</si>
  <si>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</si>
  <si>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</si>
  <si>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</si>
  <si>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</si>
  <si>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</si>
  <si>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</si>
  <si>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TMT</t>
    <phoneticPr fontId="3" type="noConversion"/>
  </si>
  <si>
    <t>김정현</t>
    <phoneticPr fontId="3" type="noConversion"/>
  </si>
  <si>
    <t>1. 월령 40% 이하로 방풍막 해제</t>
    <phoneticPr fontId="3" type="noConversion"/>
  </si>
  <si>
    <t>ALL</t>
    <phoneticPr fontId="3" type="noConversion"/>
  </si>
  <si>
    <t>KAMP</t>
    <phoneticPr fontId="3" type="noConversion"/>
  </si>
  <si>
    <t>S</t>
    <phoneticPr fontId="3" type="noConversion"/>
  </si>
  <si>
    <t>KSPT-KSP</t>
    <phoneticPr fontId="3" type="noConversion"/>
  </si>
  <si>
    <t>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</si>
</sst>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D81" sqref="D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45569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0.98125000000000007</v>
      </c>
      <c r="D9" s="8">
        <v>1</v>
      </c>
      <c r="E9" s="8">
        <v>16</v>
      </c>
      <c r="F9" s="8">
        <v>29</v>
      </c>
      <c r="G9" s="36" t="s">
        <v>184</v>
      </c>
      <c r="H9" s="8">
        <v>1.4</v>
      </c>
      <c r="I9" s="36">
        <v>1.2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0.17708333333333334</v>
      </c>
      <c r="D10" s="8">
        <v>1</v>
      </c>
      <c r="E10" s="8">
        <v>15.7</v>
      </c>
      <c r="F10" s="8">
        <v>26</v>
      </c>
      <c r="G10" s="36" t="s">
        <v>184</v>
      </c>
      <c r="H10" s="8">
        <v>0.7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0.39999999999999997</v>
      </c>
      <c r="D11" s="15">
        <v>0.9</v>
      </c>
      <c r="E11" s="15">
        <v>16.5</v>
      </c>
      <c r="F11" s="15">
        <v>15</v>
      </c>
      <c r="G11" s="36" t="s">
        <v>186</v>
      </c>
      <c r="H11" s="15">
        <v>3.7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23.418749999999999</v>
      </c>
      <c r="D12" s="19">
        <f>AVERAGE(D9:D11)</f>
        <v>0.96666666666666667</v>
      </c>
      <c r="E12" s="19">
        <f>AVERAGE(E9:E11)</f>
        <v>16.066666666666666</v>
      </c>
      <c r="F12" s="20">
        <f>AVERAGE(F9:F11)</f>
        <v>23.333333333333332</v>
      </c>
      <c r="G12" s="21"/>
      <c r="H12" s="22">
        <f>AVERAGE(H9:H11)</f>
        <v>1.9333333333333333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183</v>
      </c>
      <c r="G16" s="27" t="s">
        <v>185</v>
      </c>
      <c r="H16" s="27" t="s">
        <v>179</v>
      </c>
      <c r="I16" s="27" t="s">
        <v>182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0.95972222222222225</v>
      </c>
      <c r="D17" s="28">
        <v>0.96111111111111114</v>
      </c>
      <c r="E17" s="28">
        <v>0.98125000000000007</v>
      </c>
      <c r="F17" s="28">
        <v>0.10555555555555556</v>
      </c>
      <c r="G17" s="28">
        <v>0.17013888888888887</v>
      </c>
      <c r="H17" s="28">
        <v>0.37638888888888888</v>
      </c>
      <c r="I17" s="28">
        <v>0.39999999999999997</v>
      </c>
      <c r="J17" s="28"/>
      <c r="K17" s="28"/>
      <c r="L17" s="28"/>
      <c r="M17" s="28"/>
      <c r="N17" s="28"/>
      <c r="O17" s="28"/>
      <c r="P17" s="28">
        <v>0.40347222222222223</v>
      </c>
    </row>
    <row r="18" spans="2:16" ht="14.15" customHeight="1" x14ac:dyDescent="0.45">
      <c r="B18" s="35" t="s">
        <v>43</v>
      </c>
      <c r="C18" s="27">
        <v>31059</v>
      </c>
      <c r="D18" s="27">
        <v>31060</v>
      </c>
      <c r="E18" s="27">
        <v>31066</v>
      </c>
      <c r="F18" s="27">
        <v>31150</v>
      </c>
      <c r="G18" s="27">
        <v>31193</v>
      </c>
      <c r="H18" s="27">
        <v>31330</v>
      </c>
      <c r="I18" s="27">
        <v>31344</v>
      </c>
      <c r="J18" s="27"/>
      <c r="K18" s="27"/>
      <c r="L18" s="27"/>
      <c r="M18" s="27"/>
      <c r="N18" s="27"/>
      <c r="O18" s="27"/>
      <c r="P18" s="27">
        <v>31349</v>
      </c>
    </row>
    <row r="19" spans="2:16" ht="14.15" customHeight="1" thickBot="1" x14ac:dyDescent="0.5">
      <c r="B19" s="13" t="s">
        <v>44</v>
      </c>
      <c r="C19" s="29"/>
      <c r="D19" s="27">
        <v>31065</v>
      </c>
      <c r="E19" s="30">
        <v>31149</v>
      </c>
      <c r="F19" s="30">
        <v>31192</v>
      </c>
      <c r="G19" s="27">
        <v>31329</v>
      </c>
      <c r="H19" s="30">
        <v>31343</v>
      </c>
      <c r="I19" s="30">
        <v>31348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6</v>
      </c>
      <c r="E20" s="33">
        <f t="shared" ref="E20:O20" si="0">IF(ISNUMBER(E18),E19-E18+1,"")</f>
        <v>84</v>
      </c>
      <c r="F20" s="33">
        <f t="shared" si="0"/>
        <v>43</v>
      </c>
      <c r="G20" s="33">
        <f t="shared" si="0"/>
        <v>137</v>
      </c>
      <c r="H20" s="33">
        <f t="shared" si="0"/>
        <v>14</v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0.1013888888888889</v>
      </c>
      <c r="D30" s="43"/>
      <c r="E30" s="43">
        <v>6.25E-2</v>
      </c>
      <c r="F30" s="43"/>
      <c r="G30" s="43"/>
      <c r="H30" s="43"/>
      <c r="I30" s="43">
        <v>0.20555555555555557</v>
      </c>
      <c r="J30" s="43"/>
      <c r="K30" s="44"/>
      <c r="L30" s="43"/>
      <c r="M30" s="43"/>
      <c r="N30" s="43"/>
      <c r="O30" s="45"/>
      <c r="P30" s="46">
        <f>SUM(C30:J30,L30:N30)</f>
        <v>0.36944444444444446</v>
      </c>
    </row>
    <row r="31" spans="2:16" ht="14.15" customHeight="1" x14ac:dyDescent="0.45">
      <c r="B31" s="37" t="s">
        <v>168</v>
      </c>
      <c r="C31" s="47">
        <v>0.12430555555555556</v>
      </c>
      <c r="D31" s="7">
        <v>0.20625000000000002</v>
      </c>
      <c r="E31" s="7">
        <v>6.458333333333334E-2</v>
      </c>
      <c r="F31" s="7"/>
      <c r="G31" s="7"/>
      <c r="H31" s="7"/>
      <c r="I31" s="7"/>
      <c r="J31" s="7"/>
      <c r="K31" s="7">
        <v>2.361111111111111E-2</v>
      </c>
      <c r="L31" s="7"/>
      <c r="M31" s="7"/>
      <c r="N31" s="7"/>
      <c r="O31" s="48"/>
      <c r="P31" s="46">
        <f>SUM(C31:N31)</f>
        <v>0.41875000000000007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0.12430555555555556</v>
      </c>
      <c r="D34" s="109">
        <f t="shared" ref="D34:N34" si="1">D31-D32-D33</f>
        <v>0.20625000000000002</v>
      </c>
      <c r="E34" s="109">
        <f t="shared" si="1"/>
        <v>6.458333333333334E-2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2.361111111111111E-2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0.41875000000000007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6" t="s">
        <v>70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7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7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7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7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62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62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62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/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>
        <v>1231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49" t="s">
        <v>72</v>
      </c>
      <c r="C56" s="149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0" t="s">
        <v>73</v>
      </c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2"/>
      <c r="N57" s="153" t="s">
        <v>74</v>
      </c>
      <c r="O57" s="151"/>
      <c r="P57" s="154"/>
    </row>
    <row r="58" spans="2:16" ht="17.149999999999999" customHeight="1" x14ac:dyDescent="0.45">
      <c r="B58" s="155" t="s">
        <v>75</v>
      </c>
      <c r="C58" s="156"/>
      <c r="D58" s="157"/>
      <c r="E58" s="155" t="s">
        <v>76</v>
      </c>
      <c r="F58" s="156"/>
      <c r="G58" s="157"/>
      <c r="H58" s="156" t="s">
        <v>77</v>
      </c>
      <c r="I58" s="156"/>
      <c r="J58" s="156"/>
      <c r="K58" s="158" t="s">
        <v>78</v>
      </c>
      <c r="L58" s="156"/>
      <c r="M58" s="159"/>
      <c r="N58" s="160"/>
      <c r="O58" s="156"/>
      <c r="P58" s="161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-162.9</v>
      </c>
      <c r="D72" s="60">
        <v>-163.30000000000001</v>
      </c>
      <c r="E72" s="100" t="s">
        <v>121</v>
      </c>
      <c r="F72" s="60">
        <v>18.7</v>
      </c>
      <c r="G72" s="60">
        <v>18.600000000000001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-165.1</v>
      </c>
      <c r="D73" s="60">
        <v>-165.7</v>
      </c>
      <c r="E73" s="102" t="s">
        <v>125</v>
      </c>
      <c r="F73" s="61">
        <v>20</v>
      </c>
      <c r="G73" s="61">
        <v>17.100000000000001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-196.6</v>
      </c>
      <c r="D74" s="60">
        <v>-189.7</v>
      </c>
      <c r="E74" s="102" t="s">
        <v>130</v>
      </c>
      <c r="F74" s="62">
        <v>5</v>
      </c>
      <c r="G74" s="62">
        <v>10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-109.6</v>
      </c>
      <c r="D75" s="60">
        <v>-111.2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28.1</v>
      </c>
      <c r="D76" s="60">
        <v>27.2</v>
      </c>
      <c r="E76" s="102" t="s">
        <v>140</v>
      </c>
      <c r="F76" s="62">
        <v>25</v>
      </c>
      <c r="G76" s="62">
        <v>25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24.1</v>
      </c>
      <c r="D77" s="60">
        <v>23.1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22.1</v>
      </c>
      <c r="D78" s="60">
        <v>21.1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20.6</v>
      </c>
      <c r="D79" s="60">
        <v>19.600000000000001</v>
      </c>
      <c r="E79" s="100" t="s">
        <v>155</v>
      </c>
      <c r="F79" s="60">
        <v>15.9</v>
      </c>
      <c r="G79" s="60">
        <v>15.5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7.5599999999999994E-5</v>
      </c>
      <c r="D80" s="64">
        <v>7.1500000000000003E-5</v>
      </c>
      <c r="E80" s="102" t="s">
        <v>160</v>
      </c>
      <c r="F80" s="61">
        <v>26</v>
      </c>
      <c r="G80" s="61">
        <v>21.7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181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2024-10-04T09:45:12Z</dcterms:modified>
</cp:coreProperties>
</file>