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10D765FB-D832-4FDC-A6E7-A2E36EC2698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<sst xmlns="http://schemas.openxmlformats.org/spreadsheetml/2006/main" count="209" uniqueCount="193">
  <si>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</si>
  <si>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</si>
  <si>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</si>
  <si>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</si>
  <si>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</si>
  <si>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</si>
  <si>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</si>
  <si>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</si>
  <si>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</si>
  <si>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</si>
  <si>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</si>
  <si>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</si>
  <si>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</si>
  <si>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</si>
  <si>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</si>
  <si>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</si>
  <si>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</si>
  <si>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</si>
  <si>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</si>
  <si>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</si>
  <si>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</si>
  <si>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</si>
  <si>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</si>
  <si>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</si>
  <si>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</si>
  <si>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</si>
  <si>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</si>
  <si>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</si>
  <si>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</si>
  <si>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</si>
  <si>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</si>
  <si>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</si>
  <si>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</si>
  <si>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</si>
  <si>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</si>
  <si>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</si>
  <si>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</si>
  <si>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</si>
  <si>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</si>
  <si>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</si>
  <si>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</si>
  <si>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</si>
  <si>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</si>
  <si>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</si>
  <si>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</si>
  <si>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</si>
  <si>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</si>
  <si>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</si>
  <si>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</si>
  <si>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</si>
  <si>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</si>
  <si>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</si>
  <si>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</si>
  <si>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</si>
  <si>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</si>
  <si>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</si>
  <si>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</si>
  <si>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</si>
  <si>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</si>
  <si>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</si>
  <si>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</si>
  <si>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</si>
  <si>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</si>
  <si>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</si>
  <si>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</si>
  <si>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</si>
  <si>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</si>
  <si>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</si>
  <si>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</si>
  <si>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</si>
  <si>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</si>
  <si>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</si>
  <si>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</si>
  <si>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</si>
  <si>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</si>
  <si>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</si>
  <si>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</si>
  <si>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</si>
  <si>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</si>
  <si>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</si>
  <si>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</si>
  <si>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</si>
  <si>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</si>
  <si>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</si>
  <si>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</si>
  <si>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</si>
  <si>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</si>
  <si>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</si>
  <si>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</si>
  <si>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</si>
  <si>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</si>
  <si>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</si>
  <si>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</si>
  <si>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</si>
  <si>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</si>
  <si>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</si>
  <si>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</si>
  <si>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</si>
  <si>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</si>
  <si>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</si>
  <si>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</si>
  <si>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</si>
  <si>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</si>
  <si>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</si>
  <si>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</si>
  <si>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</si>
  <si>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</si>
  <si>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</si>
  <si>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</si>
  <si>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</si>
  <si>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</si>
  <si>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</si>
  <si>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</si>
  <si>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</si>
  <si>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</si>
  <si>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</si>
  <si>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</si>
  <si>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</si>
  <si>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</si>
  <si>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</si>
  <si>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</si>
  <si>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</si>
  <si>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</si>
  <si>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</si>
  <si>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</si>
  <si>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</si>
  <si>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</si>
  <si>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</si>
  <si>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</si>
  <si>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</si>
  <si>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</si>
  <si>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</si>
  <si>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</si>
  <si>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</si>
  <si>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</si>
  <si>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</si>
  <si>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</si>
  <si>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</si>
  <si>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</si>
  <si>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</si>
  <si>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</si>
  <si>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</si>
  <si>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</si>
  <si>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</si>
  <si>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</si>
  <si>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</si>
  <si>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</si>
  <si>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</si>
  <si>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</si>
  <si>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</si>
  <si>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</si>
  <si>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</si>
  <si>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</si>
  <si>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</si>
  <si>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</si>
  <si>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</si>
  <si>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</si>
  <si>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</si>
  <si>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</si>
  <si>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</si>
  <si>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</si>
  <si>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</si>
  <si>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</si>
  <si>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</si>
  <si>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</si>
  <si>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</si>
  <si>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</si>
  <si>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</si>
  <si>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</si>
  <si>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</si>
  <si>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</si>
  <si>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</si>
  <si>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</si>
  <si>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</si>
  <si>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</si>
  <si>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</si>
  <si>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</si>
  <si>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</si>
  <si>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</si>
  <si>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</si>
  <si>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</si>
  <si>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</si>
  <si>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김정현</t>
    <phoneticPr fontId="3" type="noConversion"/>
  </si>
  <si>
    <t>1. 월령 40% 이하로 방풍막 해제</t>
    <phoneticPr fontId="3" type="noConversion"/>
  </si>
  <si>
    <t>KSP</t>
    <phoneticPr fontId="3" type="noConversion"/>
  </si>
  <si>
    <t>N</t>
    <phoneticPr fontId="3" type="noConversion"/>
  </si>
  <si>
    <t>E</t>
    <phoneticPr fontId="3" type="noConversion"/>
  </si>
  <si>
    <t>M_029413</t>
    <phoneticPr fontId="3" type="noConversion"/>
  </si>
  <si>
    <t>1. [UT 05:22-05:43] 관측 중 포인팅 에러 발생 -&gt; TCC, EIB, MOTOR 종료 후 재시작</t>
    <phoneticPr fontId="3" type="noConversion"/>
  </si>
  <si>
    <t>M_029519-029520:T</t>
    <phoneticPr fontId="3" type="noConversion"/>
  </si>
  <si>
    <t>M_029581-029582:M</t>
    <phoneticPr fontId="3" type="noConversion"/>
  </si>
  <si>
    <t>60s/20k 50s/23k 40s/25k</t>
    <phoneticPr fontId="3" type="noConversion"/>
  </si>
  <si>
    <t>50s/21k 40s/27k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</si>
</sst>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0" zoomScale="146" zoomScaleNormal="146" workbookViewId="0">
      <selection activeCell="J4" sqref="J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45563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96.618357487922708</v>
      </c>
      <c r="M3" s="158"/>
      <c r="N3" s="66" t="s">
        <v>3</v>
      </c>
      <c r="O3" s="158">
        <f>(P31-P33)/P31*100</f>
        <v>96.618357487922708</v>
      </c>
      <c r="P3" s="158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0.97638888888888886</v>
      </c>
      <c r="D9" s="8">
        <v>0.9</v>
      </c>
      <c r="E9" s="8">
        <v>14.2</v>
      </c>
      <c r="F9" s="8">
        <v>12</v>
      </c>
      <c r="G9" s="36" t="s">
        <v>186</v>
      </c>
      <c r="H9" s="8">
        <v>0.4</v>
      </c>
      <c r="I9" s="36">
        <v>25.3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0.19513888888888889</v>
      </c>
      <c r="D10" s="8">
        <v>1.2</v>
      </c>
      <c r="E10" s="8">
        <v>15.4</v>
      </c>
      <c r="F10" s="8">
        <v>11</v>
      </c>
      <c r="G10" s="36" t="s">
        <v>185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0.40763888888888888</v>
      </c>
      <c r="D11" s="15">
        <v>1</v>
      </c>
      <c r="E11" s="15">
        <v>14.8</v>
      </c>
      <c r="F11" s="15">
        <v>9</v>
      </c>
      <c r="G11" s="36" t="s">
        <v>185</v>
      </c>
      <c r="H11" s="15">
        <v>2.2000000000000002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23.431250000000002</v>
      </c>
      <c r="D12" s="19">
        <f>AVERAGE(D9:D11)</f>
        <v>1.0333333333333334</v>
      </c>
      <c r="E12" s="19">
        <f>AVERAGE(E9:E11)</f>
        <v>14.800000000000002</v>
      </c>
      <c r="F12" s="20">
        <f>AVERAGE(F9:F11)</f>
        <v>10.666666666666666</v>
      </c>
      <c r="G12" s="21"/>
      <c r="H12" s="22">
        <f>AVERAGE(H9:H11)</f>
        <v>1.3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184</v>
      </c>
      <c r="H16" s="27" t="s">
        <v>180</v>
      </c>
      <c r="I16" s="27" t="s">
        <v>181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0.94305555555555554</v>
      </c>
      <c r="D17" s="28">
        <v>0.94374999999999998</v>
      </c>
      <c r="E17" s="28">
        <v>0.97638888888888886</v>
      </c>
      <c r="F17" s="28">
        <v>0.12083333333333333</v>
      </c>
      <c r="G17" s="28">
        <v>0.1875</v>
      </c>
      <c r="H17" s="28">
        <v>0.38194444444444442</v>
      </c>
      <c r="I17" s="28">
        <v>0.40763888888888888</v>
      </c>
      <c r="J17" s="28"/>
      <c r="K17" s="28"/>
      <c r="L17" s="28"/>
      <c r="M17" s="28"/>
      <c r="N17" s="28"/>
      <c r="O17" s="28"/>
      <c r="P17" s="28">
        <v>0.42083333333333334</v>
      </c>
    </row>
    <row r="18" spans="2:16" ht="14.15" customHeight="1" x14ac:dyDescent="0.45">
      <c r="B18" s="35" t="s">
        <v>43</v>
      </c>
      <c r="C18" s="27">
        <v>29319</v>
      </c>
      <c r="D18" s="27">
        <v>29320</v>
      </c>
      <c r="E18" s="27">
        <v>29325</v>
      </c>
      <c r="F18" s="27">
        <v>29422</v>
      </c>
      <c r="G18" s="27">
        <v>29468</v>
      </c>
      <c r="H18" s="27">
        <v>29590</v>
      </c>
      <c r="I18" s="27">
        <v>29602</v>
      </c>
      <c r="J18" s="27"/>
      <c r="K18" s="27"/>
      <c r="L18" s="27"/>
      <c r="M18" s="27"/>
      <c r="N18" s="27"/>
      <c r="O18" s="27"/>
      <c r="P18" s="27">
        <v>29614</v>
      </c>
    </row>
    <row r="19" spans="2:16" ht="14.15" customHeight="1" thickBot="1" x14ac:dyDescent="0.5">
      <c r="B19" s="13" t="s">
        <v>44</v>
      </c>
      <c r="C19" s="29"/>
      <c r="D19" s="27">
        <v>29324</v>
      </c>
      <c r="E19" s="30">
        <v>29421</v>
      </c>
      <c r="F19" s="30">
        <v>29467</v>
      </c>
      <c r="G19" s="27">
        <v>29589</v>
      </c>
      <c r="H19" s="30">
        <v>29601</v>
      </c>
      <c r="I19" s="30">
        <v>29613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97</v>
      </c>
      <c r="F20" s="33">
        <f t="shared" si="0"/>
        <v>46</v>
      </c>
      <c r="G20" s="33">
        <f t="shared" si="0"/>
        <v>122</v>
      </c>
      <c r="H20" s="33">
        <f t="shared" si="0"/>
        <v>12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>
        <v>29602</v>
      </c>
      <c r="K23" s="36">
        <v>29604</v>
      </c>
      <c r="L23" s="36" t="s">
        <v>50</v>
      </c>
      <c r="M23" s="154" t="s">
        <v>191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>
        <v>29605</v>
      </c>
      <c r="K25" s="36">
        <v>29607</v>
      </c>
      <c r="L25" s="36" t="s">
        <v>51</v>
      </c>
      <c r="M25" s="154" t="s">
        <v>192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0.12013888888888889</v>
      </c>
      <c r="D30" s="43">
        <v>0.19444444444444445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0.37708333333333333</v>
      </c>
    </row>
    <row r="31" spans="2:16" ht="14.15" customHeight="1" x14ac:dyDescent="0.45">
      <c r="B31" s="37" t="s">
        <v>168</v>
      </c>
      <c r="C31" s="47">
        <v>0.14444444444444446</v>
      </c>
      <c r="D31" s="7">
        <v>0.19444444444444445</v>
      </c>
      <c r="E31" s="7">
        <v>6.6666666666666666E-2</v>
      </c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0.43125000000000002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>
        <v>1.4583333333333332E-2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1.4583333333333332E-2</v>
      </c>
    </row>
    <row r="34" spans="2:16" ht="14.15" customHeight="1" x14ac:dyDescent="0.45">
      <c r="B34" s="107" t="s">
        <v>169</v>
      </c>
      <c r="C34" s="109">
        <f>C31-C32-C33</f>
        <v>0.14444444444444446</v>
      </c>
      <c r="D34" s="109">
        <f t="shared" ref="D34:N34" si="1">D31-D32-D33</f>
        <v>0.17986111111111111</v>
      </c>
      <c r="E34" s="109">
        <f t="shared" si="1"/>
        <v>6.6666666666666666E-2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0.41666666666666669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187</v>
      </c>
      <c r="D36" s="149"/>
      <c r="E36" s="149" t="s">
        <v>189</v>
      </c>
      <c r="F36" s="149"/>
      <c r="G36" s="149" t="s">
        <v>190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890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2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-163.1</v>
      </c>
      <c r="D72" s="60">
        <v>-163.69999999999999</v>
      </c>
      <c r="E72" s="100" t="s">
        <v>121</v>
      </c>
      <c r="F72" s="60">
        <v>19.100000000000001</v>
      </c>
      <c r="G72" s="60">
        <v>18.399999999999999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-165.7</v>
      </c>
      <c r="D73" s="60">
        <v>-166.2</v>
      </c>
      <c r="E73" s="102" t="s">
        <v>125</v>
      </c>
      <c r="F73" s="61">
        <v>24.1</v>
      </c>
      <c r="G73" s="61">
        <v>9.6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-189.4</v>
      </c>
      <c r="D74" s="60">
        <v>-198.7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-110.3</v>
      </c>
      <c r="D75" s="60">
        <v>-112.1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27.5</v>
      </c>
      <c r="D76" s="60">
        <v>26.7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23.6</v>
      </c>
      <c r="D77" s="60">
        <v>22.8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21.7</v>
      </c>
      <c r="D78" s="60">
        <v>20.9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20.2</v>
      </c>
      <c r="D79" s="60">
        <v>19.5</v>
      </c>
      <c r="E79" s="100" t="s">
        <v>155</v>
      </c>
      <c r="F79" s="60">
        <v>14.9</v>
      </c>
      <c r="G79" s="60">
        <v>14.1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6.97E-5</v>
      </c>
      <c r="D80" s="64">
        <v>7.0500000000000006E-5</v>
      </c>
      <c r="E80" s="102" t="s">
        <v>160</v>
      </c>
      <c r="F80" s="61">
        <v>30.6</v>
      </c>
      <c r="G80" s="61">
        <v>13.4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2024-09-28T22:47:04Z</dcterms:modified>
</cp:coreProperties>
</file>