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B870BA0C-481C-4E50-8261-A9021DBBD0A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<sst xmlns="http://schemas.openxmlformats.org/spreadsheetml/2006/main" count="215" uniqueCount="199">
  <si>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</si>
  <si>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</si>
  <si>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</si>
  <si>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</si>
  <si>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</si>
  <si>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</si>
  <si>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</si>
  <si>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</si>
  <si>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</si>
  <si>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</si>
  <si>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</si>
  <si>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</si>
  <si>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</si>
  <si>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</si>
  <si>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</si>
  <si>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</si>
  <si>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</si>
  <si>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</si>
  <si>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</si>
  <si>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</si>
  <si>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</si>
  <si>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</si>
  <si>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</si>
  <si>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</si>
  <si>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</si>
  <si>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</si>
  <si>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</si>
  <si>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</si>
  <si>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</si>
  <si>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</si>
  <si>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</si>
  <si>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</si>
  <si>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</si>
  <si>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</si>
  <si>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</si>
  <si>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</si>
  <si>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</si>
  <si>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</si>
  <si>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</si>
  <si>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</si>
  <si>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</si>
  <si>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</si>
  <si>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</si>
  <si>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</si>
  <si>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</si>
  <si>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</si>
  <si>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</si>
  <si>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</si>
  <si>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</si>
  <si>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</si>
  <si>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</si>
  <si>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</si>
  <si>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</si>
  <si>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</si>
  <si>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</si>
  <si>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</si>
  <si>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</si>
  <si>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</si>
  <si>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</si>
  <si>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</si>
  <si>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</si>
  <si>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</si>
  <si>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</si>
  <si>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</si>
  <si>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</si>
  <si>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</si>
  <si>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</si>
  <si>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</si>
  <si>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</si>
  <si>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</si>
  <si>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</si>
  <si>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</si>
  <si>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</si>
  <si>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</si>
  <si>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</si>
  <si>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</si>
  <si>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</si>
  <si>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</si>
  <si>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</si>
  <si>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</si>
  <si>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</si>
  <si>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</si>
  <si>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</si>
  <si>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</si>
  <si>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</si>
  <si>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</si>
  <si>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</si>
  <si>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</si>
  <si>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</si>
  <si>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</si>
  <si>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</si>
  <si>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</si>
  <si>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</si>
  <si>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</si>
  <si>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</si>
  <si>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</si>
  <si>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</si>
  <si>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</si>
  <si>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</si>
  <si>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</si>
  <si>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</si>
  <si>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</si>
  <si>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</si>
  <si>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</si>
  <si>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</si>
  <si>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</si>
  <si>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</si>
  <si>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</si>
  <si>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</si>
  <si>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</si>
  <si>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</si>
  <si>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</si>
  <si>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</si>
  <si>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</si>
  <si>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</si>
  <si>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</si>
  <si>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</si>
  <si>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</si>
  <si>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</si>
  <si>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</si>
  <si>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</si>
  <si>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</si>
  <si>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</si>
  <si>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</si>
  <si>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</si>
  <si>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</si>
  <si>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</si>
  <si>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</si>
  <si>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</si>
  <si>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</si>
  <si>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</si>
  <si>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</si>
  <si>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</si>
  <si>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</si>
  <si>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</si>
  <si>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</si>
  <si>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</si>
  <si>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</si>
  <si>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</si>
  <si>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</si>
  <si>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</si>
  <si>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</si>
  <si>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</si>
  <si>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</si>
  <si>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</si>
  <si>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</si>
  <si>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</si>
  <si>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</si>
  <si>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</si>
  <si>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</si>
  <si>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</si>
  <si>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</si>
  <si>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</si>
  <si>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</si>
  <si>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</si>
  <si>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</si>
  <si>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</si>
  <si>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</si>
  <si>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</si>
  <si>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</si>
  <si>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</si>
  <si>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</si>
  <si>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</si>
  <si>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</si>
  <si>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</si>
  <si>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</si>
  <si>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</si>
  <si>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</si>
  <si>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</si>
  <si>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</si>
  <si>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</si>
  <si>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</si>
  <si>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</si>
  <si>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</si>
  <si>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</si>
  <si>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</si>
  <si>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</si>
  <si>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</si>
  <si>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</si>
  <si>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</si>
  <si>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1. 월령 40% 이상으로 방풍막 설치</t>
    <phoneticPr fontId="3" type="noConversion"/>
  </si>
  <si>
    <t>TMT</t>
    <phoneticPr fontId="3" type="noConversion"/>
  </si>
  <si>
    <t>허정환</t>
    <phoneticPr fontId="3" type="noConversion"/>
  </si>
  <si>
    <t>20s/20k 40s/23k 50s/18k</t>
    <phoneticPr fontId="3" type="noConversion"/>
  </si>
  <si>
    <t>S</t>
    <phoneticPr fontId="3" type="noConversion"/>
  </si>
  <si>
    <t>20s/17k 40s/24k 50s/21k</t>
    <phoneticPr fontId="3" type="noConversion"/>
  </si>
  <si>
    <t>M_025705</t>
    <phoneticPr fontId="3" type="noConversion"/>
  </si>
  <si>
    <t>ENG-KSP</t>
    <phoneticPr fontId="3" type="noConversion"/>
  </si>
  <si>
    <t>E_025741-025742</t>
    <phoneticPr fontId="3" type="noConversion"/>
  </si>
  <si>
    <t>T_025745</t>
    <phoneticPr fontId="3" type="noConversion"/>
  </si>
  <si>
    <t xml:space="preserve">2. T_025745 노출중 limit 발생 </t>
    <phoneticPr fontId="3" type="noConversion"/>
  </si>
  <si>
    <t>M_025768-025769:K</t>
    <phoneticPr fontId="3" type="noConversion"/>
  </si>
  <si>
    <t>NW</t>
    <phoneticPr fontId="3" type="noConversion"/>
  </si>
  <si>
    <t>ENG-MMA</t>
    <phoneticPr fontId="3" type="noConversion"/>
  </si>
  <si>
    <t>M_025868-025869:M</t>
    <phoneticPr fontId="3" type="noConversion"/>
  </si>
  <si>
    <t>W</t>
    <phoneticPr fontId="3" type="noConversion"/>
  </si>
  <si>
    <t>60s/17k 50s/22k 30s/18k</t>
    <phoneticPr fontId="3" type="noConversion"/>
  </si>
  <si>
    <t>50s/13k 40s/18k 30s/21k 20s/22k</t>
    <phoneticPr fontId="3" type="noConversion"/>
  </si>
  <si>
    <t>1. E_025741-025742 돔셔터 컨트롤 오류. 셔터가 천장부로 올라가 있음.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</si>
</sst>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8" zoomScale="146" zoomScaleNormal="146" workbookViewId="0">
      <selection activeCell="B46" sqref="B46:P4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45550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0.96875</v>
      </c>
      <c r="D9" s="8">
        <v>1</v>
      </c>
      <c r="E9" s="8">
        <v>10.8</v>
      </c>
      <c r="F9" s="8">
        <v>15</v>
      </c>
      <c r="G9" s="36" t="s">
        <v>184</v>
      </c>
      <c r="H9" s="8">
        <v>0.1</v>
      </c>
      <c r="I9" s="36">
        <v>88.9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0.22777777777777777</v>
      </c>
      <c r="D10" s="8">
        <v>0.8</v>
      </c>
      <c r="E10" s="8">
        <v>9.8000000000000007</v>
      </c>
      <c r="F10" s="8">
        <v>15</v>
      </c>
      <c r="G10" s="36" t="s">
        <v>192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0.41805555555555557</v>
      </c>
      <c r="D11" s="15">
        <v>0.8</v>
      </c>
      <c r="E11" s="15">
        <v>10.4</v>
      </c>
      <c r="F11" s="15">
        <v>12</v>
      </c>
      <c r="G11" s="36" t="s">
        <v>195</v>
      </c>
      <c r="H11" s="15">
        <v>0.3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23.449305555555554</v>
      </c>
      <c r="D12" s="19">
        <f>AVERAGE(D9:D11)</f>
        <v>0.8666666666666667</v>
      </c>
      <c r="E12" s="19">
        <f>AVERAGE(E9:E11)</f>
        <v>10.333333333333334</v>
      </c>
      <c r="F12" s="20">
        <f>AVERAGE(F9:F11)</f>
        <v>14</v>
      </c>
      <c r="G12" s="21"/>
      <c r="H12" s="22">
        <f>AVERAGE(H9:H11)</f>
        <v>0.20000000000000004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187</v>
      </c>
      <c r="H16" s="27" t="s">
        <v>193</v>
      </c>
      <c r="I16" s="27" t="s">
        <v>181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0.91875000000000007</v>
      </c>
      <c r="D17" s="28">
        <v>0.92152777777777783</v>
      </c>
      <c r="E17" s="28">
        <v>0.96875</v>
      </c>
      <c r="F17" s="28">
        <v>0.16180555555555556</v>
      </c>
      <c r="G17" s="28">
        <v>0.22569444444444445</v>
      </c>
      <c r="H17" s="28">
        <v>0.31875000000000003</v>
      </c>
      <c r="I17" s="28">
        <v>0.39166666666666666</v>
      </c>
      <c r="J17" s="28">
        <v>0.41805555555555557</v>
      </c>
      <c r="K17" s="28"/>
      <c r="L17" s="28"/>
      <c r="M17" s="28"/>
      <c r="N17" s="28"/>
      <c r="O17" s="28"/>
      <c r="P17" s="28">
        <v>0.43263888888888885</v>
      </c>
    </row>
    <row r="18" spans="2:16" ht="14.15" customHeight="1" x14ac:dyDescent="0.45">
      <c r="B18" s="35" t="s">
        <v>43</v>
      </c>
      <c r="C18" s="27">
        <v>25609</v>
      </c>
      <c r="D18" s="27">
        <v>25610</v>
      </c>
      <c r="E18" s="27">
        <v>25621</v>
      </c>
      <c r="F18" s="27">
        <v>25751</v>
      </c>
      <c r="G18" s="27">
        <v>25794</v>
      </c>
      <c r="H18" s="27">
        <v>25857</v>
      </c>
      <c r="I18" s="27">
        <v>25893</v>
      </c>
      <c r="J18" s="27">
        <v>25906</v>
      </c>
      <c r="K18" s="27"/>
      <c r="L18" s="27"/>
      <c r="M18" s="27"/>
      <c r="N18" s="27"/>
      <c r="O18" s="27"/>
      <c r="P18" s="27">
        <v>25918</v>
      </c>
    </row>
    <row r="19" spans="2:16" ht="14.15" customHeight="1" thickBot="1" x14ac:dyDescent="0.5">
      <c r="B19" s="13" t="s">
        <v>44</v>
      </c>
      <c r="C19" s="29"/>
      <c r="D19" s="27">
        <v>25620</v>
      </c>
      <c r="E19" s="30">
        <v>25750</v>
      </c>
      <c r="F19" s="30">
        <v>25793</v>
      </c>
      <c r="G19" s="27">
        <v>25856</v>
      </c>
      <c r="H19" s="30">
        <v>25892</v>
      </c>
      <c r="I19" s="30">
        <v>25905</v>
      </c>
      <c r="J19" s="30">
        <v>25917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130</v>
      </c>
      <c r="F20" s="33">
        <f t="shared" si="0"/>
        <v>43</v>
      </c>
      <c r="G20" s="33">
        <f t="shared" si="0"/>
        <v>63</v>
      </c>
      <c r="H20" s="33">
        <f t="shared" si="0"/>
        <v>36</v>
      </c>
      <c r="I20" s="33">
        <f t="shared" si="0"/>
        <v>13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>
        <v>25615</v>
      </c>
      <c r="D23" s="36">
        <v>25617</v>
      </c>
      <c r="E23" s="36" t="s">
        <v>49</v>
      </c>
      <c r="F23" s="154" t="s">
        <v>183</v>
      </c>
      <c r="G23" s="154"/>
      <c r="H23" s="154"/>
      <c r="I23" s="154"/>
      <c r="J23" s="36">
        <v>25906</v>
      </c>
      <c r="K23" s="36">
        <v>25908</v>
      </c>
      <c r="L23" s="36" t="s">
        <v>50</v>
      </c>
      <c r="M23" s="154" t="s">
        <v>196</v>
      </c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>
        <v>25618</v>
      </c>
      <c r="D25" s="36">
        <v>25620</v>
      </c>
      <c r="E25" s="36" t="s">
        <v>52</v>
      </c>
      <c r="F25" s="154" t="s">
        <v>185</v>
      </c>
      <c r="G25" s="154"/>
      <c r="H25" s="154"/>
      <c r="I25" s="154"/>
      <c r="J25" s="36">
        <v>25909</v>
      </c>
      <c r="K25" s="36">
        <v>25912</v>
      </c>
      <c r="L25" s="36" t="s">
        <v>51</v>
      </c>
      <c r="M25" s="154" t="s">
        <v>197</v>
      </c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0.16111111111111112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0.17083333333333331</v>
      </c>
      <c r="P30" s="46">
        <f>SUM(C30:J30,L30:N30)</f>
        <v>0.22361111111111112</v>
      </c>
    </row>
    <row r="31" spans="2:16" ht="14.15" customHeight="1" x14ac:dyDescent="0.45">
      <c r="B31" s="37" t="s">
        <v>168</v>
      </c>
      <c r="C31" s="47">
        <v>0.19305555555555554</v>
      </c>
      <c r="D31" s="7">
        <v>9.3055555555555558E-2</v>
      </c>
      <c r="E31" s="7">
        <v>6.3888888888888884E-2</v>
      </c>
      <c r="F31" s="7">
        <v>7.2916666666666671E-2</v>
      </c>
      <c r="G31" s="7"/>
      <c r="H31" s="7"/>
      <c r="I31" s="7"/>
      <c r="J31" s="7"/>
      <c r="K31" s="7">
        <v>2.6388888888888889E-2</v>
      </c>
      <c r="L31" s="7"/>
      <c r="M31" s="7"/>
      <c r="N31" s="7"/>
      <c r="O31" s="48"/>
      <c r="P31" s="46">
        <f>SUM(C31:N31)</f>
        <v>0.44930555555555557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0.19305555555555554</v>
      </c>
      <c r="D34" s="109">
        <f t="shared" ref="D34:N34" si="1">D31-D32-D33</f>
        <v>9.3055555555555558E-2</v>
      </c>
      <c r="E34" s="109">
        <f t="shared" si="1"/>
        <v>6.3888888888888884E-2</v>
      </c>
      <c r="F34" s="109">
        <f t="shared" si="1"/>
        <v>7.2916666666666671E-2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2.6388888888888889E-2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0.44930555555555557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186</v>
      </c>
      <c r="D36" s="149"/>
      <c r="E36" s="149" t="s">
        <v>188</v>
      </c>
      <c r="F36" s="149"/>
      <c r="G36" s="149" t="s">
        <v>189</v>
      </c>
      <c r="H36" s="149"/>
      <c r="I36" s="149" t="s">
        <v>191</v>
      </c>
      <c r="J36" s="149"/>
      <c r="K36" s="149" t="s">
        <v>194</v>
      </c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198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 t="s">
        <v>190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4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1294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-164.1</v>
      </c>
      <c r="D72" s="60">
        <v>-164.7</v>
      </c>
      <c r="E72" s="100" t="s">
        <v>121</v>
      </c>
      <c r="F72" s="60">
        <v>18</v>
      </c>
      <c r="G72" s="60">
        <v>16.899999999999999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-166.4</v>
      </c>
      <c r="D73" s="60">
        <v>-167.1</v>
      </c>
      <c r="E73" s="102" t="s">
        <v>125</v>
      </c>
      <c r="F73" s="61">
        <v>14</v>
      </c>
      <c r="G73" s="61">
        <v>10.5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-192.7</v>
      </c>
      <c r="D74" s="60">
        <v>-194.8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-112.1</v>
      </c>
      <c r="D75" s="60">
        <v>-114.4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26.5</v>
      </c>
      <c r="D76" s="60">
        <v>25.3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22.7</v>
      </c>
      <c r="D77" s="60">
        <v>21.5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20.7</v>
      </c>
      <c r="D78" s="60">
        <v>19.5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19.3</v>
      </c>
      <c r="D79" s="60">
        <v>18.100000000000001</v>
      </c>
      <c r="E79" s="100" t="s">
        <v>155</v>
      </c>
      <c r="F79" s="60">
        <v>12.5</v>
      </c>
      <c r="G79" s="60">
        <v>11.1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7.2700000000000005E-5</v>
      </c>
      <c r="D80" s="64">
        <v>7.3800000000000005E-5</v>
      </c>
      <c r="E80" s="102" t="s">
        <v>160</v>
      </c>
      <c r="F80" s="61">
        <v>22.5</v>
      </c>
      <c r="G80" s="61">
        <v>15.5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2024-09-15T10:31:05Z</dcterms:modified>
</cp:coreProperties>
</file>