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9월\"/>
    </mc:Choice>
  </mc:AlternateContent>
  <xr:revisionPtr revIDLastSave="0" documentId="13_ncr:1_{A2CF7E23-7A9A-4656-8BD7-63E8F69FD52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<sst xmlns="http://schemas.openxmlformats.org/spreadsheetml/2006/main" count="206" uniqueCount="190">
  <si>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</si>
  <si>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</si>
  <si>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</si>
  <si>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</si>
  <si>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</si>
  <si>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</si>
  <si>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</si>
  <si>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</si>
  <si>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</si>
  <si>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</si>
  <si>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</si>
  <si>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</si>
  <si>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</si>
  <si>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</si>
  <si>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</si>
  <si>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</si>
  <si>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</si>
  <si>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</si>
  <si>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</si>
  <si>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</si>
  <si>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</si>
  <si>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</si>
  <si>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</si>
  <si>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</si>
  <si>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</si>
  <si>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</si>
  <si>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</si>
  <si>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</si>
  <si>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</si>
  <si>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</si>
  <si>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</si>
  <si>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</si>
  <si>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</si>
  <si>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</si>
  <si>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</si>
  <si>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</si>
  <si>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</si>
  <si>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</si>
  <si>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</si>
  <si>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</si>
  <si>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</si>
  <si>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</si>
  <si>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</si>
  <si>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</si>
  <si>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</si>
  <si>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</si>
  <si>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</si>
  <si>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</si>
  <si>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</si>
  <si>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</si>
  <si>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</si>
  <si>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</si>
  <si>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</si>
  <si>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</si>
  <si>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</si>
  <si>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</si>
  <si>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</si>
  <si>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</si>
  <si>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</si>
  <si>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</si>
  <si>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</si>
  <si>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</si>
  <si>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</si>
  <si>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</si>
  <si>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</si>
  <si>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</si>
  <si>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</si>
  <si>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</si>
  <si>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</si>
  <si>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</si>
  <si>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</si>
  <si>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</si>
  <si>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</si>
  <si>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</si>
  <si>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</si>
  <si>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</si>
  <si>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</si>
  <si>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</si>
  <si>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</si>
  <si>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</si>
  <si>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</si>
  <si>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</si>
  <si>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</si>
  <si>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</si>
  <si>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</si>
  <si>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</si>
  <si>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</si>
  <si>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</si>
  <si>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</si>
  <si>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</si>
  <si>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</si>
  <si>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</si>
  <si>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</si>
  <si>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</si>
  <si>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</si>
  <si>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</si>
  <si>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</si>
  <si>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</si>
  <si>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</si>
  <si>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</si>
  <si>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</si>
  <si>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</si>
  <si>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</si>
  <si>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</si>
  <si>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</si>
  <si>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</si>
  <si>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</si>
  <si>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</si>
  <si>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</si>
  <si>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</si>
  <si>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</si>
  <si>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</si>
  <si>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</si>
  <si>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</si>
  <si>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</si>
  <si>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</si>
  <si>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</si>
  <si>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</si>
  <si>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</si>
  <si>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</si>
  <si>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</si>
  <si>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</si>
  <si>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</si>
  <si>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</si>
  <si>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</si>
  <si>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</si>
  <si>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</si>
  <si>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</si>
  <si>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</si>
  <si>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</si>
  <si>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</si>
  <si>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</si>
  <si>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</si>
  <si>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</si>
  <si>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</si>
  <si>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</si>
  <si>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</si>
  <si>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</si>
  <si>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</si>
  <si>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</si>
  <si>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</si>
  <si>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</si>
  <si>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</si>
  <si>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</si>
  <si>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</si>
  <si>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</si>
  <si>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</si>
  <si>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</si>
  <si>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</si>
  <si>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</si>
  <si>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</si>
  <si>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</si>
  <si>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</si>
  <si>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</si>
  <si>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</si>
  <si>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</si>
  <si>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</si>
  <si>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</si>
  <si>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</si>
  <si>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</si>
  <si>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</si>
  <si>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</si>
  <si>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</si>
  <si>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</si>
  <si>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</si>
  <si>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</si>
  <si>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</si>
  <si>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</si>
  <si>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</si>
  <si>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</si>
  <si>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</si>
  <si>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</si>
  <si>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</si>
  <si>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</si>
  <si>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</si>
  <si>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</si>
  <si>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</si>
  <si>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</si>
  <si>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</si>
  <si>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</si>
  <si>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</si>
  <si>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1. 월령 40% 이상으로 방풍막 설치</t>
    <phoneticPr fontId="3" type="noConversion"/>
  </si>
  <si>
    <t>TMT</t>
    <phoneticPr fontId="3" type="noConversion"/>
  </si>
  <si>
    <t>ALL</t>
    <phoneticPr fontId="3" type="noConversion"/>
  </si>
  <si>
    <t>허정환</t>
    <phoneticPr fontId="3" type="noConversion"/>
  </si>
  <si>
    <t>N</t>
    <phoneticPr fontId="3" type="noConversion"/>
  </si>
  <si>
    <t>M_025242-025243:N</t>
    <phoneticPr fontId="3" type="noConversion"/>
  </si>
  <si>
    <t>NE</t>
    <phoneticPr fontId="3" type="noConversion"/>
  </si>
  <si>
    <t>60s/18k 40s/17k 30s/20k</t>
    <phoneticPr fontId="3" type="noConversion"/>
  </si>
  <si>
    <t>50s/13k 40s/17k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</si>
</sst>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37" zoomScale="146" zoomScaleNormal="146" workbookViewId="0">
      <selection activeCell="E39" sqref="E39:F3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45548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0.96805555555555556</v>
      </c>
      <c r="D9" s="8">
        <v>1.5</v>
      </c>
      <c r="E9" s="8">
        <v>7</v>
      </c>
      <c r="F9" s="8">
        <v>31</v>
      </c>
      <c r="G9" s="36" t="s">
        <v>185</v>
      </c>
      <c r="H9" s="8">
        <v>5.7</v>
      </c>
      <c r="I9" s="36">
        <v>72.400000000000006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0.21319444444444444</v>
      </c>
      <c r="D10" s="8">
        <v>1.6</v>
      </c>
      <c r="E10" s="8">
        <v>5.9</v>
      </c>
      <c r="F10" s="8">
        <v>15</v>
      </c>
      <c r="G10" s="36" t="s">
        <v>185</v>
      </c>
      <c r="H10" s="8">
        <v>1.7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0.4201388888888889</v>
      </c>
      <c r="D11" s="15">
        <v>1.2</v>
      </c>
      <c r="E11" s="15">
        <v>7.6</v>
      </c>
      <c r="F11" s="15">
        <v>11</v>
      </c>
      <c r="G11" s="36" t="s">
        <v>187</v>
      </c>
      <c r="H11" s="15">
        <v>1.8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23.452083333333334</v>
      </c>
      <c r="D12" s="19">
        <f>AVERAGE(D9:D11)</f>
        <v>1.4333333333333333</v>
      </c>
      <c r="E12" s="19">
        <f>AVERAGE(E9:E11)</f>
        <v>6.833333333333333</v>
      </c>
      <c r="F12" s="20">
        <f>AVERAGE(F9:F11)</f>
        <v>19</v>
      </c>
      <c r="G12" s="21"/>
      <c r="H12" s="22">
        <f>AVERAGE(H9:H11)</f>
        <v>3.0666666666666669</v>
      </c>
      <c r="I12" s="23"/>
      <c r="J12" s="24">
        <f>AVERAGE(J9:J11)</f>
        <v>0.33333333333333331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180</v>
      </c>
      <c r="H16" s="27" t="s">
        <v>182</v>
      </c>
      <c r="I16" s="27" t="s">
        <v>183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0.91249999999999998</v>
      </c>
      <c r="D17" s="28">
        <v>0.91875000000000007</v>
      </c>
      <c r="E17" s="28">
        <v>0.96805555555555556</v>
      </c>
      <c r="F17" s="28">
        <v>0.16458333333333333</v>
      </c>
      <c r="G17" s="28">
        <v>0.23541666666666669</v>
      </c>
      <c r="H17" s="28">
        <v>0.39652777777777781</v>
      </c>
      <c r="I17" s="28">
        <v>0.4201388888888889</v>
      </c>
      <c r="J17" s="28"/>
      <c r="K17" s="28"/>
      <c r="L17" s="28"/>
      <c r="M17" s="28"/>
      <c r="N17" s="28"/>
      <c r="O17" s="28"/>
      <c r="P17" s="28">
        <v>0.43263888888888885</v>
      </c>
    </row>
    <row r="18" spans="2:16" ht="14.15" customHeight="1" x14ac:dyDescent="0.45">
      <c r="B18" s="35" t="s">
        <v>43</v>
      </c>
      <c r="C18" s="27">
        <v>24978</v>
      </c>
      <c r="D18" s="27">
        <v>24979</v>
      </c>
      <c r="E18" s="27">
        <v>24984</v>
      </c>
      <c r="F18" s="27">
        <v>25121</v>
      </c>
      <c r="G18" s="27">
        <v>25170</v>
      </c>
      <c r="H18" s="27">
        <v>25277</v>
      </c>
      <c r="I18" s="27">
        <v>25290</v>
      </c>
      <c r="J18" s="27"/>
      <c r="K18" s="27"/>
      <c r="L18" s="27"/>
      <c r="M18" s="27"/>
      <c r="N18" s="27"/>
      <c r="O18" s="27"/>
      <c r="P18" s="27">
        <v>25300</v>
      </c>
    </row>
    <row r="19" spans="2:16" ht="14.15" customHeight="1" thickBot="1" x14ac:dyDescent="0.5">
      <c r="B19" s="13" t="s">
        <v>44</v>
      </c>
      <c r="C19" s="29"/>
      <c r="D19" s="27">
        <v>24983</v>
      </c>
      <c r="E19" s="30">
        <v>25120</v>
      </c>
      <c r="F19" s="30">
        <v>25169</v>
      </c>
      <c r="G19" s="27">
        <v>25276</v>
      </c>
      <c r="H19" s="30">
        <v>25289</v>
      </c>
      <c r="I19" s="30">
        <v>25299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137</v>
      </c>
      <c r="F20" s="33">
        <f t="shared" si="0"/>
        <v>49</v>
      </c>
      <c r="G20" s="33">
        <f t="shared" si="0"/>
        <v>107</v>
      </c>
      <c r="H20" s="33">
        <f t="shared" si="0"/>
        <v>13</v>
      </c>
      <c r="I20" s="33">
        <f t="shared" si="0"/>
        <v>10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>
        <v>25290</v>
      </c>
      <c r="K23" s="36">
        <v>25292</v>
      </c>
      <c r="L23" s="36" t="s">
        <v>50</v>
      </c>
      <c r="M23" s="154" t="s">
        <v>188</v>
      </c>
      <c r="N23" s="154"/>
      <c r="O23" s="154"/>
      <c r="P23" s="154"/>
    </row>
    <row r="24" spans="2:16" ht="13.5" customHeight="1" x14ac:dyDescent="0.45">
      <c r="B24" s="166"/>
      <c r="C24" s="36"/>
      <c r="D24" s="36"/>
      <c r="E24" s="36" t="s">
        <v>51</v>
      </c>
      <c r="F24" s="154"/>
      <c r="G24" s="154"/>
      <c r="H24" s="154"/>
      <c r="I24" s="154"/>
      <c r="J24" s="36"/>
      <c r="K24" s="36"/>
      <c r="L24" s="36" t="s">
        <v>52</v>
      </c>
      <c r="M24" s="154"/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>
        <v>25293</v>
      </c>
      <c r="K25" s="36">
        <v>25294</v>
      </c>
      <c r="L25" s="36" t="s">
        <v>51</v>
      </c>
      <c r="M25" s="154" t="s">
        <v>189</v>
      </c>
      <c r="N25" s="154"/>
      <c r="O25" s="154"/>
      <c r="P25" s="154"/>
    </row>
    <row r="26" spans="2:16" ht="13.5" customHeight="1" x14ac:dyDescent="0.45">
      <c r="B26" s="166"/>
      <c r="C26" s="36"/>
      <c r="D26" s="36"/>
      <c r="E26" s="36" t="s">
        <v>50</v>
      </c>
      <c r="F26" s="154"/>
      <c r="G26" s="154"/>
      <c r="H26" s="154"/>
      <c r="I26" s="154"/>
      <c r="J26" s="36"/>
      <c r="K26" s="36"/>
      <c r="L26" s="36" t="s">
        <v>49</v>
      </c>
      <c r="M26" s="154"/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0.16805555555555554</v>
      </c>
      <c r="D30" s="43">
        <v>0.1673611111111111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0.39791666666666664</v>
      </c>
    </row>
    <row r="31" spans="2:16" ht="14.15" customHeight="1" x14ac:dyDescent="0.45">
      <c r="B31" s="37" t="s">
        <v>168</v>
      </c>
      <c r="C31" s="47">
        <v>0.19652777777777777</v>
      </c>
      <c r="D31" s="7">
        <v>0.16111111111111112</v>
      </c>
      <c r="E31" s="7">
        <v>7.0833333333333331E-2</v>
      </c>
      <c r="F31" s="7"/>
      <c r="G31" s="7"/>
      <c r="H31" s="7"/>
      <c r="I31" s="7"/>
      <c r="J31" s="7"/>
      <c r="K31" s="7">
        <v>2.361111111111111E-2</v>
      </c>
      <c r="L31" s="7"/>
      <c r="M31" s="7"/>
      <c r="N31" s="7"/>
      <c r="O31" s="48"/>
      <c r="P31" s="46">
        <f>SUM(C31:N31)</f>
        <v>0.45208333333333339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0.19652777777777777</v>
      </c>
      <c r="D34" s="109">
        <f t="shared" ref="D34:N34" si="1">D31-D32-D33</f>
        <v>0.16111111111111112</v>
      </c>
      <c r="E34" s="109">
        <f t="shared" si="1"/>
        <v>7.0833333333333331E-2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2.361111111111111E-2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0.45208333333333339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186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48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1097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-163.5</v>
      </c>
      <c r="D72" s="60">
        <v>-165.8</v>
      </c>
      <c r="E72" s="100" t="s">
        <v>121</v>
      </c>
      <c r="F72" s="60">
        <v>18.3</v>
      </c>
      <c r="G72" s="60">
        <v>17.399999999999999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-165.9</v>
      </c>
      <c r="D73" s="60">
        <v>-167.9</v>
      </c>
      <c r="E73" s="102" t="s">
        <v>125</v>
      </c>
      <c r="F73" s="61">
        <v>19.2</v>
      </c>
      <c r="G73" s="61">
        <v>8.9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-192.5</v>
      </c>
      <c r="D74" s="60">
        <v>-198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-111.1</v>
      </c>
      <c r="D75" s="60">
        <v>-117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27.2</v>
      </c>
      <c r="D76" s="60">
        <v>24.1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23.2</v>
      </c>
      <c r="D77" s="60">
        <v>20.7</v>
      </c>
      <c r="E77" s="102" t="s">
        <v>145</v>
      </c>
      <c r="F77" s="62">
        <v>240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21.2</v>
      </c>
      <c r="D78" s="60">
        <v>18.8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19.7</v>
      </c>
      <c r="D79" s="60">
        <v>17.5</v>
      </c>
      <c r="E79" s="100" t="s">
        <v>155</v>
      </c>
      <c r="F79" s="60">
        <v>14.3</v>
      </c>
      <c r="G79" s="60">
        <v>7.8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6.9999999999999994E-5</v>
      </c>
      <c r="D80" s="64">
        <v>6.5400000000000004E-5</v>
      </c>
      <c r="E80" s="102" t="s">
        <v>160</v>
      </c>
      <c r="F80" s="61">
        <v>21.7</v>
      </c>
      <c r="G80" s="61">
        <v>14.8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181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2024-09-13T10:28:32Z</dcterms:modified>
</cp:coreProperties>
</file>