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99E8A775-40FD-4695-8BDD-B044FBA76F0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<sst xmlns="http://schemas.openxmlformats.org/spreadsheetml/2006/main" count="206" uniqueCount="189">
  <si>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</si>
  <si>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</si>
  <si>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</si>
  <si>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</si>
  <si>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</si>
  <si>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</si>
  <si>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</si>
  <si>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</si>
  <si>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</si>
  <si>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</si>
  <si>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</si>
  <si>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</si>
  <si>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</si>
  <si>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</si>
  <si>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</si>
  <si>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</si>
  <si>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</si>
  <si>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</si>
  <si>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</si>
  <si>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</si>
  <si>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</si>
  <si>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</si>
  <si>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</si>
  <si>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</si>
  <si>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</si>
  <si>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</si>
  <si>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</si>
  <si>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</si>
  <si>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</si>
  <si>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</si>
  <si>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</si>
  <si>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</si>
  <si>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</si>
  <si>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</si>
  <si>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</si>
  <si>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</si>
  <si>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</si>
  <si>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</si>
  <si>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</si>
  <si>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</si>
  <si>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</si>
  <si>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</si>
  <si>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</si>
  <si>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</si>
  <si>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</si>
  <si>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</si>
  <si>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</si>
  <si>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</si>
  <si>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</si>
  <si>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</si>
  <si>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</si>
  <si>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</si>
  <si>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</si>
  <si>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</si>
  <si>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</si>
  <si>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</si>
  <si>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</si>
  <si>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</si>
  <si>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</si>
  <si>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</si>
  <si>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</si>
  <si>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</si>
  <si>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</si>
  <si>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</si>
  <si>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</si>
  <si>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</si>
  <si>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</si>
  <si>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</si>
  <si>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</si>
  <si>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</si>
  <si>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</si>
  <si>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</si>
  <si>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</si>
  <si>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</si>
  <si>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</si>
  <si>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</si>
  <si>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</si>
  <si>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</si>
  <si>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</si>
  <si>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</si>
  <si>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</si>
  <si>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</si>
  <si>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</si>
  <si>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</si>
  <si>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</si>
  <si>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</si>
  <si>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</si>
  <si>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</si>
  <si>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</si>
  <si>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</si>
  <si>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</si>
  <si>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</si>
  <si>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</si>
  <si>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</si>
  <si>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</si>
  <si>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</si>
  <si>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</si>
  <si>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</si>
  <si>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</si>
  <si>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</si>
  <si>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</si>
  <si>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</si>
  <si>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</si>
  <si>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</si>
  <si>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</si>
  <si>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</si>
  <si>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</si>
  <si>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</si>
  <si>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</si>
  <si>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</si>
  <si>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</si>
  <si>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</si>
  <si>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</si>
  <si>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</si>
  <si>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</si>
  <si>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</si>
  <si>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</si>
  <si>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</si>
  <si>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</si>
  <si>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</si>
  <si>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</si>
  <si>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</si>
  <si>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</si>
  <si>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</si>
  <si>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</si>
  <si>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</si>
  <si>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</si>
  <si>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</si>
  <si>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</si>
  <si>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</si>
  <si>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</si>
  <si>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</si>
  <si>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</si>
  <si>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</si>
  <si>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</si>
  <si>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</si>
  <si>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</si>
  <si>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</si>
  <si>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</si>
  <si>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</si>
  <si>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</si>
  <si>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</si>
  <si>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</si>
  <si>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</si>
  <si>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</si>
  <si>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</si>
  <si>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</si>
  <si>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</si>
  <si>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</si>
  <si>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</si>
  <si>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</si>
  <si>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</si>
  <si>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</si>
  <si>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</si>
  <si>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</si>
  <si>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</si>
  <si>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</si>
  <si>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</si>
  <si>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</si>
  <si>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</si>
  <si>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</si>
  <si>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</si>
  <si>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</si>
  <si>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</si>
  <si>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</si>
  <si>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</si>
  <si>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</si>
  <si>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</si>
  <si>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</si>
  <si>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</si>
  <si>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</si>
  <si>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</si>
  <si>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</si>
  <si>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</si>
  <si>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</si>
  <si>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</si>
  <si>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</si>
  <si>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</si>
  <si>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</si>
  <si>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</si>
  <si>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김정현</t>
    <phoneticPr fontId="3" type="noConversion"/>
  </si>
  <si>
    <t>NW</t>
    <phoneticPr fontId="3" type="noConversion"/>
  </si>
  <si>
    <t>1. 월령 40% 이하로 방풍막 해제</t>
    <phoneticPr fontId="3" type="noConversion"/>
  </si>
  <si>
    <t>M_020614-020615:M</t>
    <phoneticPr fontId="3" type="noConversion"/>
  </si>
  <si>
    <t>N</t>
    <phoneticPr fontId="3" type="noConversion"/>
  </si>
  <si>
    <t>1. DEC Oscillation 3회 발생 (HA -00:32~+00:32)</t>
    <phoneticPr fontId="3" type="noConversion"/>
  </si>
  <si>
    <t>2. [UT 04:58-05:12] 포인팅 에러 발생으로 tcc, eib, motor 재실행</t>
    <phoneticPr fontId="3" type="noConversion"/>
  </si>
  <si>
    <t>3. [UT 05:35-09:31] 구름으로 인한 관측 대기</t>
    <phoneticPr fontId="3" type="noConversion"/>
  </si>
  <si>
    <t>4. [UT 09:31]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</si>
</sst>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F82" sqref="F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45533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58.093797276853252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0.96597222222222223</v>
      </c>
      <c r="D9" s="8">
        <v>1.8</v>
      </c>
      <c r="E9" s="8">
        <v>6.7</v>
      </c>
      <c r="F9" s="8">
        <v>34</v>
      </c>
      <c r="G9" s="36" t="s">
        <v>181</v>
      </c>
      <c r="H9" s="8">
        <v>4.8</v>
      </c>
      <c r="I9" s="36">
        <v>29.9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0.17361111111111113</v>
      </c>
      <c r="D10" s="8">
        <v>2</v>
      </c>
      <c r="E10" s="8">
        <v>5.9</v>
      </c>
      <c r="F10" s="8">
        <v>20</v>
      </c>
      <c r="G10" s="36" t="s">
        <v>184</v>
      </c>
      <c r="H10" s="8">
        <v>3.8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0.39652777777777781</v>
      </c>
      <c r="D11" s="15"/>
      <c r="E11" s="15">
        <v>4.5</v>
      </c>
      <c r="F11" s="15">
        <v>31</v>
      </c>
      <c r="G11" s="36" t="s">
        <v>184</v>
      </c>
      <c r="H11" s="15">
        <v>6.9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23.430555555555554</v>
      </c>
      <c r="D12" s="19">
        <f>AVERAGE(D9:D11)</f>
        <v>1.9</v>
      </c>
      <c r="E12" s="19">
        <f>AVERAGE(E9:E11)</f>
        <v>5.7</v>
      </c>
      <c r="F12" s="20">
        <f>AVERAGE(F9:F11)</f>
        <v>28.333333333333332</v>
      </c>
      <c r="G12" s="21"/>
      <c r="H12" s="22">
        <f>AVERAGE(H9:H11)</f>
        <v>5.166666666666667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177</v>
      </c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0.95694444444444438</v>
      </c>
      <c r="D17" s="28">
        <v>0.95833333333333337</v>
      </c>
      <c r="E17" s="28">
        <v>0.96597222222222223</v>
      </c>
      <c r="F17" s="28">
        <v>0.20138888888888887</v>
      </c>
      <c r="G17" s="28">
        <v>0.39652777777777781</v>
      </c>
      <c r="H17" s="28"/>
      <c r="I17" s="28"/>
      <c r="J17" s="28"/>
      <c r="K17" s="28"/>
      <c r="L17" s="28"/>
      <c r="M17" s="28"/>
      <c r="N17" s="28"/>
      <c r="O17" s="28"/>
      <c r="P17" s="28">
        <v>0.40069444444444446</v>
      </c>
    </row>
    <row r="18" spans="2:16" ht="14.15" customHeight="1" x14ac:dyDescent="0.45">
      <c r="B18" s="35" t="s">
        <v>43</v>
      </c>
      <c r="C18" s="27">
        <v>20496</v>
      </c>
      <c r="D18" s="27">
        <v>20497</v>
      </c>
      <c r="E18" s="27">
        <v>20503</v>
      </c>
      <c r="F18" s="27">
        <v>20662</v>
      </c>
      <c r="G18" s="27">
        <v>20673</v>
      </c>
      <c r="H18" s="27"/>
      <c r="I18" s="27"/>
      <c r="J18" s="27"/>
      <c r="K18" s="27"/>
      <c r="L18" s="27"/>
      <c r="M18" s="27"/>
      <c r="N18" s="27"/>
      <c r="O18" s="27"/>
      <c r="P18" s="27">
        <v>20678</v>
      </c>
    </row>
    <row r="19" spans="2:16" ht="14.15" customHeight="1" thickBot="1" x14ac:dyDescent="0.5">
      <c r="B19" s="13" t="s">
        <v>44</v>
      </c>
      <c r="C19" s="29"/>
      <c r="D19" s="27">
        <v>20502</v>
      </c>
      <c r="E19" s="30">
        <v>20661</v>
      </c>
      <c r="F19" s="30">
        <v>20672</v>
      </c>
      <c r="G19" s="27">
        <v>20677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159</v>
      </c>
      <c r="F20" s="33">
        <f t="shared" si="0"/>
        <v>11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0.21458333333333335</v>
      </c>
      <c r="D30" s="43">
        <v>0.13819444444444443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0.41527777777777775</v>
      </c>
    </row>
    <row r="31" spans="2:16" ht="14.15" customHeight="1" x14ac:dyDescent="0.45">
      <c r="B31" s="37" t="s">
        <v>168</v>
      </c>
      <c r="C31" s="47">
        <v>0.23541666666666669</v>
      </c>
      <c r="D31" s="7">
        <v>0.1388888888888889</v>
      </c>
      <c r="E31" s="7">
        <v>6.5972222222222224E-2</v>
      </c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0.45902777777777776</v>
      </c>
    </row>
    <row r="32" spans="2:16" ht="14.15" customHeight="1" x14ac:dyDescent="0.45">
      <c r="B32" s="37" t="s">
        <v>68</v>
      </c>
      <c r="C32" s="49"/>
      <c r="D32" s="50">
        <v>0.1388888888888889</v>
      </c>
      <c r="E32" s="50">
        <v>3.4722222222222224E-2</v>
      </c>
      <c r="F32" s="50"/>
      <c r="G32" s="50"/>
      <c r="H32" s="50"/>
      <c r="I32" s="50"/>
      <c r="J32" s="50"/>
      <c r="K32" s="50">
        <v>1.8749999999999999E-2</v>
      </c>
      <c r="L32" s="50"/>
      <c r="M32" s="50"/>
      <c r="N32" s="50"/>
      <c r="O32" s="51"/>
      <c r="P32" s="46">
        <f>SUM(C32:N32)</f>
        <v>0.19236111111111109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0.23541666666666669</v>
      </c>
      <c r="D34" s="109">
        <f t="shared" ref="D34:N34" si="1">D31-D32-D33</f>
        <v>0</v>
      </c>
      <c r="E34" s="109">
        <f t="shared" si="1"/>
        <v>3.125E-2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0.26666666666666666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183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185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 t="s">
        <v>186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 t="s">
        <v>187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 t="s">
        <v>188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512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1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-163.19999999999999</v>
      </c>
      <c r="D72" s="60">
        <v>-164.2</v>
      </c>
      <c r="E72" s="100" t="s">
        <v>121</v>
      </c>
      <c r="F72" s="60">
        <v>17.5</v>
      </c>
      <c r="G72" s="60">
        <v>22.8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-165.3</v>
      </c>
      <c r="D73" s="60">
        <v>-166.4</v>
      </c>
      <c r="E73" s="102" t="s">
        <v>125</v>
      </c>
      <c r="F73" s="61">
        <v>18.600000000000001</v>
      </c>
      <c r="G73" s="61">
        <v>12.3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-177.9</v>
      </c>
      <c r="D74" s="60">
        <v>-198.1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-108.6</v>
      </c>
      <c r="D75" s="60">
        <v>-114.7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26.4</v>
      </c>
      <c r="D76" s="60">
        <v>30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22.9</v>
      </c>
      <c r="D77" s="60">
        <v>26.5</v>
      </c>
      <c r="E77" s="102" t="s">
        <v>145</v>
      </c>
      <c r="F77" s="62">
        <v>240</v>
      </c>
      <c r="G77" s="62">
        <v>260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</v>
      </c>
      <c r="D78" s="60">
        <v>24.7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19.7</v>
      </c>
      <c r="D79" s="60">
        <v>23.4</v>
      </c>
      <c r="E79" s="100" t="s">
        <v>155</v>
      </c>
      <c r="F79" s="60">
        <v>12.9</v>
      </c>
      <c r="G79" s="60">
        <v>8.1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1.46E-4</v>
      </c>
      <c r="D80" s="64">
        <v>6.7299999999999996E-5</v>
      </c>
      <c r="E80" s="102" t="s">
        <v>160</v>
      </c>
      <c r="F80" s="61">
        <v>28.8</v>
      </c>
      <c r="G80" s="61">
        <v>26.5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182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2024-08-29T09:48:09Z</dcterms:modified>
</cp:coreProperties>
</file>