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96DEB470-407A-4C3C-8BC0-A5692DCDCE4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<sst xmlns="http://schemas.openxmlformats.org/spreadsheetml/2006/main" count="208" uniqueCount="192">
  <si>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</si>
  <si>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</si>
  <si>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</si>
  <si>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</si>
  <si>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</si>
  <si>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</si>
  <si>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</si>
  <si>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</si>
  <si>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</si>
  <si>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</si>
  <si>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</si>
  <si>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</si>
  <si>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</si>
  <si>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</si>
  <si>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</si>
  <si>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</si>
  <si>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</si>
  <si>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</si>
  <si>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</si>
  <si>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</si>
  <si>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</si>
  <si>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</si>
  <si>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</si>
  <si>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</si>
  <si>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</si>
  <si>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</si>
  <si>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</si>
  <si>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</si>
  <si>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</si>
  <si>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</si>
  <si>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</si>
  <si>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</si>
  <si>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</si>
  <si>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</si>
  <si>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</si>
  <si>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</si>
  <si>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</si>
  <si>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</si>
  <si>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</si>
  <si>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</si>
  <si>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</si>
  <si>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</si>
  <si>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</si>
  <si>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</si>
  <si>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</si>
  <si>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</si>
  <si>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</si>
  <si>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</si>
  <si>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</si>
  <si>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</si>
  <si>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</si>
  <si>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</si>
  <si>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</si>
  <si>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</si>
  <si>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</si>
  <si>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</si>
  <si>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</si>
  <si>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</si>
  <si>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</si>
  <si>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</si>
  <si>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</si>
  <si>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</si>
  <si>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</si>
  <si>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</si>
  <si>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</si>
  <si>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</si>
  <si>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</si>
  <si>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</si>
  <si>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</si>
  <si>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</si>
  <si>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</si>
  <si>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</si>
  <si>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</si>
  <si>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</si>
  <si>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</si>
  <si>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</si>
  <si>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</si>
  <si>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</si>
  <si>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</si>
  <si>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</si>
  <si>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</si>
  <si>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</si>
  <si>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</si>
  <si>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</si>
  <si>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</si>
  <si>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</si>
  <si>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</si>
  <si>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</si>
  <si>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</si>
  <si>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</si>
  <si>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</si>
  <si>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</si>
  <si>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</si>
  <si>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</si>
  <si>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</si>
  <si>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</si>
  <si>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</si>
  <si>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</si>
  <si>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</si>
  <si>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</si>
  <si>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</si>
  <si>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</si>
  <si>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</si>
  <si>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</si>
  <si>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</si>
  <si>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</si>
  <si>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</si>
  <si>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</si>
  <si>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</si>
  <si>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</si>
  <si>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</si>
  <si>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</si>
  <si>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</si>
  <si>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</si>
  <si>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</si>
  <si>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</si>
  <si>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</si>
  <si>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</si>
  <si>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</si>
  <si>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</si>
  <si>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</si>
  <si>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</si>
  <si>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</si>
  <si>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</si>
  <si>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</si>
  <si>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</si>
  <si>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</si>
  <si>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</si>
  <si>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</si>
  <si>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</si>
  <si>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</si>
  <si>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</si>
  <si>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</si>
  <si>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</si>
  <si>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</si>
  <si>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</si>
  <si>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</si>
  <si>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</si>
  <si>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</si>
  <si>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</si>
  <si>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</si>
  <si>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</si>
  <si>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</si>
  <si>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</si>
  <si>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</si>
  <si>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</si>
  <si>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</si>
  <si>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</si>
  <si>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</si>
  <si>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</si>
  <si>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</si>
  <si>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</si>
  <si>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</si>
  <si>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</si>
  <si>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</si>
  <si>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</si>
  <si>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</si>
  <si>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</si>
  <si>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</si>
  <si>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</si>
  <si>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</si>
  <si>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</si>
  <si>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</si>
  <si>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</si>
  <si>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</si>
  <si>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</si>
  <si>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</si>
  <si>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</si>
  <si>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</si>
  <si>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</si>
  <si>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</si>
  <si>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</si>
  <si>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</si>
  <si>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</si>
  <si>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</si>
  <si>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</si>
  <si>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</si>
  <si>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</si>
  <si>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</si>
  <si>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</si>
  <si>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</si>
  <si>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</si>
  <si>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</si>
  <si>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</si>
  <si>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</si>
  <si>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20s/31k 30s/28k 40s/22k 50s/18k</t>
    <phoneticPr fontId="3" type="noConversion"/>
  </si>
  <si>
    <t>20s/19k 30s/20k 50s/22k</t>
    <phoneticPr fontId="3" type="noConversion"/>
  </si>
  <si>
    <t>NW</t>
    <phoneticPr fontId="3" type="noConversion"/>
  </si>
  <si>
    <t>M_019822-019823:T</t>
    <phoneticPr fontId="3" type="noConversion"/>
  </si>
  <si>
    <t>N</t>
    <phoneticPr fontId="3" type="noConversion"/>
  </si>
  <si>
    <t>50s/19k 40s/21k 30s/21k</t>
    <phoneticPr fontId="3" type="noConversion"/>
  </si>
  <si>
    <t>50s/15k 30s/14k 20s/15k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</si>
</sst>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68" sqref="F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45531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0.96180555555555547</v>
      </c>
      <c r="D9" s="8">
        <v>1.1000000000000001</v>
      </c>
      <c r="E9" s="8">
        <v>11.8</v>
      </c>
      <c r="F9" s="8">
        <v>10</v>
      </c>
      <c r="G9" s="36" t="s">
        <v>187</v>
      </c>
      <c r="H9" s="8">
        <v>2.4</v>
      </c>
      <c r="I9" s="36">
        <v>50.6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0.21458333333333335</v>
      </c>
      <c r="D10" s="8">
        <v>1.4</v>
      </c>
      <c r="E10" s="8">
        <v>12</v>
      </c>
      <c r="F10" s="8">
        <v>16</v>
      </c>
      <c r="G10" s="36" t="s">
        <v>189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0.42986111111111108</v>
      </c>
      <c r="D11" s="15">
        <v>1</v>
      </c>
      <c r="E11" s="15">
        <v>10.199999999999999</v>
      </c>
      <c r="F11" s="15">
        <v>13</v>
      </c>
      <c r="G11" s="36" t="s">
        <v>189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23.468055555555555</v>
      </c>
      <c r="D12" s="19">
        <f>AVERAGE(D9:D11)</f>
        <v>1.1666666666666667</v>
      </c>
      <c r="E12" s="19">
        <f>AVERAGE(E9:E11)</f>
        <v>11.333333333333334</v>
      </c>
      <c r="F12" s="20">
        <f>AVERAGE(F9:F11)</f>
        <v>13</v>
      </c>
      <c r="G12" s="21"/>
      <c r="H12" s="22">
        <f>AVERAGE(H9:H11)</f>
        <v>2.3666666666666667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0.92638888888888893</v>
      </c>
      <c r="D17" s="28">
        <v>0.9277777777777777</v>
      </c>
      <c r="E17" s="28">
        <v>0.96180555555555547</v>
      </c>
      <c r="F17" s="28">
        <v>0.21319444444444444</v>
      </c>
      <c r="G17" s="28">
        <v>0.27499999999999997</v>
      </c>
      <c r="H17" s="28">
        <v>0.41041666666666665</v>
      </c>
      <c r="I17" s="28">
        <v>0.43402777777777773</v>
      </c>
      <c r="J17" s="28"/>
      <c r="K17" s="28"/>
      <c r="L17" s="28"/>
      <c r="M17" s="28"/>
      <c r="N17" s="28"/>
      <c r="O17" s="28"/>
      <c r="P17" s="28">
        <v>0.4458333333333333</v>
      </c>
    </row>
    <row r="18" spans="2:16" ht="14.15" customHeight="1" x14ac:dyDescent="0.45">
      <c r="B18" s="35" t="s">
        <v>43</v>
      </c>
      <c r="C18" s="27">
        <v>19803</v>
      </c>
      <c r="D18" s="27">
        <v>19804</v>
      </c>
      <c r="E18" s="27">
        <v>19818</v>
      </c>
      <c r="F18" s="27">
        <v>19992</v>
      </c>
      <c r="G18" s="27">
        <v>20035</v>
      </c>
      <c r="H18" s="27">
        <v>20125</v>
      </c>
      <c r="I18" s="27">
        <v>20138</v>
      </c>
      <c r="J18" s="27"/>
      <c r="K18" s="27"/>
      <c r="L18" s="27"/>
      <c r="M18" s="27"/>
      <c r="N18" s="27"/>
      <c r="O18" s="27"/>
      <c r="P18" s="27">
        <v>20149</v>
      </c>
    </row>
    <row r="19" spans="2:16" ht="14.15" customHeight="1" thickBot="1" x14ac:dyDescent="0.5">
      <c r="B19" s="13" t="s">
        <v>44</v>
      </c>
      <c r="C19" s="29"/>
      <c r="D19" s="27">
        <v>19817</v>
      </c>
      <c r="E19" s="30">
        <v>19991</v>
      </c>
      <c r="F19" s="30">
        <v>20034</v>
      </c>
      <c r="G19" s="27">
        <v>20124</v>
      </c>
      <c r="H19" s="30">
        <v>20137</v>
      </c>
      <c r="I19" s="30">
        <v>20148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14</v>
      </c>
      <c r="E20" s="33">
        <f t="shared" ref="E20:O20" si="0">IF(ISNUMBER(E18),E19-E18+1,"")</f>
        <v>174</v>
      </c>
      <c r="F20" s="33">
        <f t="shared" si="0"/>
        <v>43</v>
      </c>
      <c r="G20" s="33">
        <f t="shared" si="0"/>
        <v>90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19811</v>
      </c>
      <c r="D23" s="36">
        <v>19814</v>
      </c>
      <c r="E23" s="36" t="s">
        <v>49</v>
      </c>
      <c r="F23" s="128" t="s">
        <v>185</v>
      </c>
      <c r="G23" s="128"/>
      <c r="H23" s="128"/>
      <c r="I23" s="128"/>
      <c r="J23" s="36">
        <v>20138</v>
      </c>
      <c r="K23" s="36">
        <v>20140</v>
      </c>
      <c r="L23" s="36" t="s">
        <v>50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19815</v>
      </c>
      <c r="D25" s="36">
        <v>19817</v>
      </c>
      <c r="E25" s="36" t="s">
        <v>52</v>
      </c>
      <c r="F25" s="128" t="s">
        <v>186</v>
      </c>
      <c r="G25" s="128"/>
      <c r="H25" s="128"/>
      <c r="I25" s="128"/>
      <c r="J25" s="36">
        <v>20141</v>
      </c>
      <c r="K25" s="36">
        <v>20143</v>
      </c>
      <c r="L25" s="36" t="s">
        <v>51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0.22083333333333333</v>
      </c>
      <c r="D30" s="43">
        <v>0.13402777777777777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0.41736111111111107</v>
      </c>
    </row>
    <row r="31" spans="2:16" ht="14.15" customHeight="1" x14ac:dyDescent="0.45">
      <c r="B31" s="37" t="s">
        <v>168</v>
      </c>
      <c r="C31" s="47">
        <v>0.25138888888888888</v>
      </c>
      <c r="D31" s="7">
        <v>0.13541666666666666</v>
      </c>
      <c r="E31" s="7">
        <v>6.1805555555555558E-2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0.4680555555555555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0.25138888888888888</v>
      </c>
      <c r="D34" s="109">
        <f t="shared" ref="D34:N34" si="1">D31-D32-D33</f>
        <v>0.13541666666666666</v>
      </c>
      <c r="E34" s="109">
        <f t="shared" si="1"/>
        <v>6.1805555555555558E-2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0.4680555555555555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240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</v>
      </c>
      <c r="D72" s="60">
        <v>-164.7</v>
      </c>
      <c r="E72" s="100" t="s">
        <v>121</v>
      </c>
      <c r="F72" s="60">
        <v>18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-165.2</v>
      </c>
      <c r="D73" s="60">
        <v>-166.8</v>
      </c>
      <c r="E73" s="102" t="s">
        <v>125</v>
      </c>
      <c r="F73" s="61">
        <v>20.3</v>
      </c>
      <c r="G73" s="61">
        <v>11.7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-189.2</v>
      </c>
      <c r="D74" s="60">
        <v>-196.8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-110.1</v>
      </c>
      <c r="D75" s="60">
        <v>-114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27.9</v>
      </c>
      <c r="D76" s="60">
        <v>25.4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23.6</v>
      </c>
      <c r="D77" s="60">
        <v>21.6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21.6</v>
      </c>
      <c r="D78" s="60">
        <v>19.7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</v>
      </c>
      <c r="D79" s="60">
        <v>18.3</v>
      </c>
      <c r="E79" s="100" t="s">
        <v>155</v>
      </c>
      <c r="F79" s="60">
        <v>12.4</v>
      </c>
      <c r="G79" s="60">
        <v>11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6.3800000000000006E-5</v>
      </c>
      <c r="D80" s="64">
        <v>6.5300000000000002E-5</v>
      </c>
      <c r="E80" s="102" t="s">
        <v>160</v>
      </c>
      <c r="F80" s="61">
        <v>28.6</v>
      </c>
      <c r="G80" s="61">
        <v>17.100000000000001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2024-08-27T10:48:54Z</dcterms:modified>
</cp:coreProperties>
</file>