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5E98C53A-E065-4AB0-A8C4-3BB92A63078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<sst xmlns="http://schemas.openxmlformats.org/spreadsheetml/2006/main" count="210" uniqueCount="194">
  <si>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</si>
  <si>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</si>
  <si>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</si>
  <si>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</si>
  <si>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</si>
  <si>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</si>
  <si>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</si>
  <si>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</si>
  <si>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</si>
  <si>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</si>
  <si>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</si>
  <si>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</si>
  <si>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</si>
  <si>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</si>
  <si>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</si>
  <si>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</si>
  <si>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</si>
  <si>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</si>
  <si>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</si>
  <si>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</si>
  <si>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</si>
  <si>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</si>
  <si>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</si>
  <si>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</si>
  <si>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</si>
  <si>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</si>
  <si>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</si>
  <si>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</si>
  <si>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</si>
  <si>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</si>
  <si>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</si>
  <si>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</si>
  <si>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</si>
  <si>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</si>
  <si>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</si>
  <si>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</si>
  <si>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</si>
  <si>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</si>
  <si>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</si>
  <si>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</si>
  <si>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</si>
  <si>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</si>
  <si>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</si>
  <si>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</si>
  <si>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</si>
  <si>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</si>
  <si>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</si>
  <si>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</si>
  <si>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</si>
  <si>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</si>
  <si>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</si>
  <si>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</si>
  <si>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</si>
  <si>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</si>
  <si>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</si>
  <si>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</si>
  <si>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</si>
  <si>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</si>
  <si>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</si>
  <si>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</si>
  <si>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</si>
  <si>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</si>
  <si>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</si>
  <si>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</si>
  <si>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</si>
  <si>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</si>
  <si>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</si>
  <si>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</si>
  <si>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</si>
  <si>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</si>
  <si>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</si>
  <si>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</si>
  <si>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</si>
  <si>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</si>
  <si>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</si>
  <si>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</si>
  <si>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</si>
  <si>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</si>
  <si>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</si>
  <si>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</si>
  <si>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</si>
  <si>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</si>
  <si>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</si>
  <si>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</si>
  <si>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</si>
  <si>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</si>
  <si>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</si>
  <si>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</si>
  <si>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</si>
  <si>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</si>
  <si>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</si>
  <si>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</si>
  <si>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</si>
  <si>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</si>
  <si>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</si>
  <si>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</si>
  <si>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</si>
  <si>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</si>
  <si>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</si>
  <si>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</si>
  <si>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</si>
  <si>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</si>
  <si>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</si>
  <si>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</si>
  <si>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</si>
  <si>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</si>
  <si>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</si>
  <si>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</si>
  <si>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</si>
  <si>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</si>
  <si>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</si>
  <si>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</si>
  <si>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</si>
  <si>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</si>
  <si>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</si>
  <si>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</si>
  <si>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</si>
  <si>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</si>
  <si>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</si>
  <si>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</si>
  <si>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</si>
  <si>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</si>
  <si>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</si>
  <si>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</si>
  <si>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</si>
  <si>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</si>
  <si>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</si>
  <si>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</si>
  <si>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</si>
  <si>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</si>
  <si>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</si>
  <si>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</si>
  <si>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</si>
  <si>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</si>
  <si>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</si>
  <si>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</si>
  <si>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</si>
  <si>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</si>
  <si>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</si>
  <si>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</si>
  <si>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</si>
  <si>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</si>
  <si>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</si>
  <si>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</si>
  <si>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</si>
  <si>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</si>
  <si>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</si>
  <si>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</si>
  <si>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</si>
  <si>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</si>
  <si>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</si>
  <si>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</si>
  <si>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</si>
  <si>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</si>
  <si>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</si>
  <si>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</si>
  <si>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</si>
  <si>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</si>
  <si>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</si>
  <si>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</si>
  <si>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</si>
  <si>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</si>
  <si>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</si>
  <si>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</si>
  <si>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</si>
  <si>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</si>
  <si>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</si>
  <si>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</si>
  <si>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</si>
  <si>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</si>
  <si>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</si>
  <si>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</si>
  <si>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</si>
  <si>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</si>
  <si>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</si>
  <si>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</si>
  <si>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</si>
  <si>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</si>
  <si>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</si>
  <si>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</si>
  <si>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</si>
  <si>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</si>
  <si>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</si>
  <si>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</si>
  <si>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</si>
  <si>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N</t>
    <phoneticPr fontId="3" type="noConversion"/>
  </si>
  <si>
    <t>1. [23:07-00:59] 구름에 의한 관측 대기</t>
    <phoneticPr fontId="3" type="noConversion"/>
  </si>
  <si>
    <t>M_017854-017855:T</t>
    <phoneticPr fontId="3" type="noConversion"/>
  </si>
  <si>
    <t>C_017850-017855</t>
    <phoneticPr fontId="3" type="noConversion"/>
  </si>
  <si>
    <t>NW</t>
    <phoneticPr fontId="3" type="noConversion"/>
  </si>
  <si>
    <t>E_018029-018030</t>
    <phoneticPr fontId="3" type="noConversion"/>
  </si>
  <si>
    <t xml:space="preserve">2. E_018029-018030 돔셔터 컨트롤 오류. </t>
    <phoneticPr fontId="3" type="noConversion"/>
  </si>
  <si>
    <t>I_018100-018101</t>
    <phoneticPr fontId="3" type="noConversion"/>
  </si>
  <si>
    <t>3. I_018100-018101 projid 오입력. projid ksp -&gt; tmt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</si>
</sst>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F68" sqref="F6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45525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83.673469387755105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0.9604166666666667</v>
      </c>
      <c r="D9" s="8"/>
      <c r="E9" s="8">
        <v>3.7</v>
      </c>
      <c r="F9" s="8">
        <v>24</v>
      </c>
      <c r="G9" s="36" t="s">
        <v>185</v>
      </c>
      <c r="H9" s="8">
        <v>2</v>
      </c>
      <c r="I9" s="36">
        <v>98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0.20833333333333334</v>
      </c>
      <c r="D10" s="8">
        <v>2</v>
      </c>
      <c r="E10" s="8">
        <v>0.8</v>
      </c>
      <c r="F10" s="8">
        <v>48</v>
      </c>
      <c r="G10" s="36" t="s">
        <v>189</v>
      </c>
      <c r="H10" s="8">
        <v>2.4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0.4368055555555555</v>
      </c>
      <c r="D11" s="15">
        <v>1.7</v>
      </c>
      <c r="E11" s="15">
        <v>-0.7</v>
      </c>
      <c r="F11" s="15">
        <v>52</v>
      </c>
      <c r="G11" s="36" t="s">
        <v>185</v>
      </c>
      <c r="H11" s="15">
        <v>0.7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23.476388888888888</v>
      </c>
      <c r="D12" s="19">
        <f>AVERAGE(D9:D11)</f>
        <v>1.85</v>
      </c>
      <c r="E12" s="19">
        <f>AVERAGE(E9:E11)</f>
        <v>1.2666666666666666</v>
      </c>
      <c r="F12" s="20">
        <f>AVERAGE(F9:F11)</f>
        <v>41.333333333333336</v>
      </c>
      <c r="G12" s="21"/>
      <c r="H12" s="22">
        <f>AVERAGE(H9:H11)</f>
        <v>1.7000000000000002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181</v>
      </c>
      <c r="G16" s="27" t="s">
        <v>182</v>
      </c>
      <c r="H16" s="27" t="s">
        <v>183</v>
      </c>
      <c r="I16" s="27" t="s">
        <v>184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0.92708333333333337</v>
      </c>
      <c r="D17" s="28">
        <v>0.9291666666666667</v>
      </c>
      <c r="E17" s="28">
        <v>0.9604166666666667</v>
      </c>
      <c r="F17" s="28">
        <v>0.23055555555555554</v>
      </c>
      <c r="G17" s="28">
        <v>0.28958333333333336</v>
      </c>
      <c r="H17" s="28">
        <v>0.41250000000000003</v>
      </c>
      <c r="I17" s="28">
        <v>0.4368055555555555</v>
      </c>
      <c r="J17" s="28"/>
      <c r="K17" s="28"/>
      <c r="L17" s="28"/>
      <c r="M17" s="28"/>
      <c r="N17" s="28"/>
      <c r="O17" s="28"/>
      <c r="P17" s="28">
        <v>0.44097222222222227</v>
      </c>
    </row>
    <row r="18" spans="2:16" ht="14.15" customHeight="1" x14ac:dyDescent="0.45">
      <c r="B18" s="35" t="s">
        <v>43</v>
      </c>
      <c r="C18" s="27">
        <v>17843</v>
      </c>
      <c r="D18" s="27">
        <v>17844</v>
      </c>
      <c r="E18" s="27">
        <v>17849</v>
      </c>
      <c r="F18" s="27">
        <v>17979</v>
      </c>
      <c r="G18" s="27">
        <v>18020</v>
      </c>
      <c r="H18" s="27">
        <v>18100</v>
      </c>
      <c r="I18" s="27">
        <v>18114</v>
      </c>
      <c r="J18" s="27"/>
      <c r="K18" s="27"/>
      <c r="L18" s="27"/>
      <c r="M18" s="27"/>
      <c r="N18" s="27"/>
      <c r="O18" s="27"/>
      <c r="P18" s="27">
        <v>18119</v>
      </c>
    </row>
    <row r="19" spans="2:16" ht="14.15" customHeight="1" thickBot="1" x14ac:dyDescent="0.5">
      <c r="B19" s="13" t="s">
        <v>44</v>
      </c>
      <c r="C19" s="29"/>
      <c r="D19" s="27">
        <v>17848</v>
      </c>
      <c r="E19" s="30">
        <v>17978</v>
      </c>
      <c r="F19" s="30">
        <v>18019</v>
      </c>
      <c r="G19" s="27">
        <v>18099</v>
      </c>
      <c r="H19" s="30">
        <v>18113</v>
      </c>
      <c r="I19" s="30">
        <v>18118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130</v>
      </c>
      <c r="F20" s="33">
        <f t="shared" si="0"/>
        <v>41</v>
      </c>
      <c r="G20" s="33">
        <f t="shared" si="0"/>
        <v>80</v>
      </c>
      <c r="H20" s="33">
        <f t="shared" si="0"/>
        <v>14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0.2388888888888889</v>
      </c>
      <c r="D30" s="43">
        <v>0.12222222222222223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0.42361111111111116</v>
      </c>
    </row>
    <row r="31" spans="2:16" ht="14.15" customHeight="1" x14ac:dyDescent="0.45">
      <c r="B31" s="37" t="s">
        <v>168</v>
      </c>
      <c r="C31" s="47">
        <v>0.27013888888888887</v>
      </c>
      <c r="D31" s="7">
        <v>0.12291666666666667</v>
      </c>
      <c r="E31" s="7">
        <v>5.9027777777777783E-2</v>
      </c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SUM(C31:N31)</f>
        <v>0.47638888888888892</v>
      </c>
    </row>
    <row r="32" spans="2:16" ht="14.15" customHeight="1" x14ac:dyDescent="0.45">
      <c r="B32" s="37" t="s">
        <v>68</v>
      </c>
      <c r="C32" s="49">
        <v>7.7777777777777779E-2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7.7777777777777779E-2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0.19236111111111109</v>
      </c>
      <c r="D34" s="109">
        <f t="shared" ref="D34:N34" si="1">D31-D32-D33</f>
        <v>0.12291666666666667</v>
      </c>
      <c r="E34" s="109">
        <f t="shared" si="1"/>
        <v>5.9027777777777783E-2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2.4305555555555556E-2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0.39861111111111114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 t="s">
        <v>187</v>
      </c>
      <c r="F36" s="138"/>
      <c r="G36" s="138" t="s">
        <v>190</v>
      </c>
      <c r="H36" s="138"/>
      <c r="I36" s="138" t="s">
        <v>192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191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 t="s">
        <v>193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739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-164.8</v>
      </c>
      <c r="D72" s="60">
        <v>-167.1</v>
      </c>
      <c r="E72" s="100" t="s">
        <v>121</v>
      </c>
      <c r="F72" s="60">
        <v>16</v>
      </c>
      <c r="G72" s="60">
        <v>15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-166.9</v>
      </c>
      <c r="D73" s="60">
        <v>-168.8</v>
      </c>
      <c r="E73" s="102" t="s">
        <v>125</v>
      </c>
      <c r="F73" s="61">
        <v>18</v>
      </c>
      <c r="G73" s="61">
        <v>21.7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-193.8</v>
      </c>
      <c r="D74" s="60">
        <v>-199.5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-113.7</v>
      </c>
      <c r="D75" s="60">
        <v>-119.8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23.7</v>
      </c>
      <c r="D76" s="60">
        <v>20.100000000000001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19.899999999999999</v>
      </c>
      <c r="D77" s="60">
        <v>16.7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17.899999999999999</v>
      </c>
      <c r="D78" s="60">
        <v>14.8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16.5</v>
      </c>
      <c r="D79" s="60">
        <v>13.5</v>
      </c>
      <c r="E79" s="100" t="s">
        <v>155</v>
      </c>
      <c r="F79" s="60">
        <v>10.4</v>
      </c>
      <c r="G79" s="60">
        <v>3.2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6.5500000000000006E-5</v>
      </c>
      <c r="D80" s="64">
        <v>5.8799999999999999E-5</v>
      </c>
      <c r="E80" s="102" t="s">
        <v>160</v>
      </c>
      <c r="F80" s="61">
        <v>22.8</v>
      </c>
      <c r="G80" s="61">
        <v>51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2024-08-21T10:57:21Z</dcterms:modified>
</cp:coreProperties>
</file>