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56A0D911-72A3-4D65-8AE0-74AB638DA72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<sst xmlns="http://schemas.openxmlformats.org/spreadsheetml/2006/main" count="207" uniqueCount="190">
  <si>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</si>
  <si>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</si>
  <si>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</si>
  <si>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</si>
  <si>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</si>
  <si>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</si>
  <si>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</si>
  <si>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</si>
  <si>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</si>
  <si>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</si>
  <si>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</si>
  <si>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</si>
  <si>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</si>
  <si>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</si>
  <si>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</si>
  <si>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</si>
  <si>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</si>
  <si>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</si>
  <si>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</si>
  <si>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</si>
  <si>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</si>
  <si>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</si>
  <si>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</si>
  <si>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</si>
  <si>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</si>
  <si>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</si>
  <si>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</si>
  <si>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</si>
  <si>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</si>
  <si>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</si>
  <si>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</si>
  <si>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</si>
  <si>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</si>
  <si>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</si>
  <si>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</si>
  <si>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</si>
  <si>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</si>
  <si>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</si>
  <si>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</si>
  <si>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</si>
  <si>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</si>
  <si>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</si>
  <si>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</si>
  <si>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</si>
  <si>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</si>
  <si>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</si>
  <si>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</si>
  <si>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</si>
  <si>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</si>
  <si>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</si>
  <si>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</si>
  <si>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</si>
  <si>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</si>
  <si>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</si>
  <si>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</si>
  <si>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</si>
  <si>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</si>
  <si>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</si>
  <si>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</si>
  <si>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</si>
  <si>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</si>
  <si>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</si>
  <si>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</si>
  <si>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</si>
  <si>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</si>
  <si>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</si>
  <si>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</si>
  <si>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</si>
  <si>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</si>
  <si>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</si>
  <si>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</si>
  <si>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</si>
  <si>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</si>
  <si>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</si>
  <si>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</si>
  <si>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</si>
  <si>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</si>
  <si>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</si>
  <si>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</si>
  <si>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</si>
  <si>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</si>
  <si>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</si>
  <si>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</si>
  <si>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</si>
  <si>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</si>
  <si>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</si>
  <si>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</si>
  <si>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</si>
  <si>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</si>
  <si>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</si>
  <si>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</si>
  <si>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</si>
  <si>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</si>
  <si>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</si>
  <si>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</si>
  <si>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</si>
  <si>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</si>
  <si>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</si>
  <si>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</si>
  <si>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</si>
  <si>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</si>
  <si>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</si>
  <si>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</si>
  <si>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</si>
  <si>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</si>
  <si>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</si>
  <si>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</si>
  <si>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</si>
  <si>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</si>
  <si>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</si>
  <si>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</si>
  <si>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</si>
  <si>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</si>
  <si>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</si>
  <si>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</si>
  <si>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</si>
  <si>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</si>
  <si>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</si>
  <si>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</si>
  <si>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</si>
  <si>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</si>
  <si>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</si>
  <si>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</si>
  <si>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</si>
  <si>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</si>
  <si>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</si>
  <si>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</si>
  <si>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</si>
  <si>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</si>
  <si>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</si>
  <si>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</si>
  <si>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</si>
  <si>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</si>
  <si>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</si>
  <si>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</si>
  <si>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</si>
  <si>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</si>
  <si>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</si>
  <si>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</si>
  <si>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</si>
  <si>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</si>
  <si>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</si>
  <si>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</si>
  <si>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</si>
  <si>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</si>
  <si>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</si>
  <si>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</si>
  <si>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</si>
  <si>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</si>
  <si>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</si>
  <si>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</si>
  <si>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</si>
  <si>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</si>
  <si>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</si>
  <si>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</si>
  <si>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</si>
  <si>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</si>
  <si>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</si>
  <si>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</si>
  <si>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</si>
  <si>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</si>
  <si>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</si>
  <si>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</si>
  <si>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</si>
  <si>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</si>
  <si>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</si>
  <si>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</si>
  <si>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</si>
  <si>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</si>
  <si>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</si>
  <si>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</si>
  <si>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</si>
  <si>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</si>
  <si>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</si>
  <si>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</si>
  <si>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</si>
  <si>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</si>
  <si>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</si>
  <si>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</si>
  <si>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</si>
  <si>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</t>
    <phoneticPr fontId="3" type="noConversion"/>
  </si>
  <si>
    <t>KSP</t>
    <phoneticPr fontId="3" type="noConversion"/>
  </si>
  <si>
    <t>ALL</t>
    <phoneticPr fontId="3" type="noConversion"/>
  </si>
  <si>
    <t>N</t>
    <phoneticPr fontId="3" type="noConversion"/>
  </si>
  <si>
    <t>M_017009-017010:K</t>
    <phoneticPr fontId="3" type="noConversion"/>
  </si>
  <si>
    <t>TMT</t>
    <phoneticPr fontId="3" type="noConversion"/>
  </si>
  <si>
    <t>1.[00:32-00:52] 망원경이 타겟 주변에서 움직이며 pointing error 발생.eib, tcc, motor 재시작 후 해결</t>
    <phoneticPr fontId="3" type="noConversion"/>
  </si>
  <si>
    <t>2.[01:20-03:12] 구름에 의한 관측 대기</t>
    <phoneticPr fontId="3" type="noConversion"/>
  </si>
  <si>
    <t>3.[03:24-09:55] 구름에 의한 관측 대기</t>
    <phoneticPr fontId="3" type="noConversion"/>
  </si>
  <si>
    <t>C_016999-017077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</si>
</sst>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I72" sqref="I7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45521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24.421965317919071</v>
      </c>
      <c r="M3" s="158"/>
      <c r="N3" s="66" t="s">
        <v>3</v>
      </c>
      <c r="O3" s="158">
        <f>(P31-P33)/P31*100</f>
        <v>97.109826589595372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0.9604166666666667</v>
      </c>
      <c r="D9" s="8">
        <v>1.3</v>
      </c>
      <c r="E9" s="8">
        <v>11.9</v>
      </c>
      <c r="F9" s="8">
        <v>10</v>
      </c>
      <c r="G9" s="36" t="s">
        <v>183</v>
      </c>
      <c r="H9" s="8">
        <v>3.7</v>
      </c>
      <c r="I9" s="36">
        <v>92.1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0.23055555555555554</v>
      </c>
      <c r="D10" s="8"/>
      <c r="E10" s="8">
        <v>10.9</v>
      </c>
      <c r="F10" s="8">
        <v>12</v>
      </c>
      <c r="G10" s="36" t="s">
        <v>183</v>
      </c>
      <c r="H10" s="8">
        <v>2.9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0.44097222222222227</v>
      </c>
      <c r="D11" s="15">
        <v>1.2</v>
      </c>
      <c r="E11" s="15">
        <v>10.8</v>
      </c>
      <c r="F11" s="15">
        <v>9</v>
      </c>
      <c r="G11" s="36" t="s">
        <v>183</v>
      </c>
      <c r="H11" s="15">
        <v>1.7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23.480555555555554</v>
      </c>
      <c r="D12" s="19">
        <f>AVERAGE(D9:D11)</f>
        <v>1.25</v>
      </c>
      <c r="E12" s="19">
        <f>AVERAGE(E9:E11)</f>
        <v>11.200000000000001</v>
      </c>
      <c r="F12" s="20">
        <f>AVERAGE(F9:F11)</f>
        <v>10.333333333333334</v>
      </c>
      <c r="G12" s="21"/>
      <c r="H12" s="22">
        <f>AVERAGE(H9:H11)</f>
        <v>2.7666666666666662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181</v>
      </c>
      <c r="G16" s="27" t="s">
        <v>185</v>
      </c>
      <c r="H16" s="27" t="s">
        <v>182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0.92291666666666661</v>
      </c>
      <c r="D17" s="28">
        <v>0.9243055555555556</v>
      </c>
      <c r="E17" s="28">
        <v>0.9604166666666667</v>
      </c>
      <c r="F17" s="28">
        <v>0.41319444444444442</v>
      </c>
      <c r="G17" s="28">
        <v>0.41875000000000001</v>
      </c>
      <c r="H17" s="28">
        <v>0.44097222222222227</v>
      </c>
      <c r="I17" s="28"/>
      <c r="J17" s="28"/>
      <c r="K17" s="28"/>
      <c r="L17" s="28"/>
      <c r="M17" s="28"/>
      <c r="N17" s="28"/>
      <c r="O17" s="28"/>
      <c r="P17" s="28">
        <v>0.44513888888888892</v>
      </c>
    </row>
    <row r="18" spans="2:16" ht="14.15" customHeight="1" x14ac:dyDescent="0.45">
      <c r="B18" s="35" t="s">
        <v>43</v>
      </c>
      <c r="C18" s="27">
        <v>16992</v>
      </c>
      <c r="D18" s="27">
        <v>16993</v>
      </c>
      <c r="E18" s="27">
        <v>16998</v>
      </c>
      <c r="F18" s="27">
        <v>17062</v>
      </c>
      <c r="G18" s="27">
        <v>17065</v>
      </c>
      <c r="H18" s="27">
        <v>17078</v>
      </c>
      <c r="I18" s="27"/>
      <c r="J18" s="27"/>
      <c r="K18" s="27"/>
      <c r="L18" s="27"/>
      <c r="M18" s="27"/>
      <c r="N18" s="27"/>
      <c r="O18" s="27"/>
      <c r="P18" s="27">
        <v>17083</v>
      </c>
    </row>
    <row r="19" spans="2:16" ht="14.15" customHeight="1" thickBot="1" x14ac:dyDescent="0.5">
      <c r="B19" s="13" t="s">
        <v>44</v>
      </c>
      <c r="C19" s="29"/>
      <c r="D19" s="27">
        <v>16997</v>
      </c>
      <c r="E19" s="30">
        <v>17061</v>
      </c>
      <c r="F19" s="30">
        <v>17064</v>
      </c>
      <c r="G19" s="27">
        <v>17077</v>
      </c>
      <c r="H19" s="30">
        <v>17082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64</v>
      </c>
      <c r="F20" s="33">
        <f t="shared" si="0"/>
        <v>3</v>
      </c>
      <c r="G20" s="33">
        <f t="shared" si="0"/>
        <v>13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0.25138888888888888</v>
      </c>
      <c r="D30" s="43">
        <v>0.11319444444444444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0.42708333333333331</v>
      </c>
    </row>
    <row r="31" spans="2:16" ht="14.15" customHeight="1" x14ac:dyDescent="0.45">
      <c r="B31" s="37" t="s">
        <v>168</v>
      </c>
      <c r="C31" s="47">
        <v>0.27777777777777779</v>
      </c>
      <c r="D31" s="7">
        <v>0.11805555555555557</v>
      </c>
      <c r="E31" s="7">
        <v>6.25E-2</v>
      </c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SUM(C31:N31)</f>
        <v>0.48055555555555557</v>
      </c>
    </row>
    <row r="32" spans="2:16" ht="14.15" customHeight="1" x14ac:dyDescent="0.45">
      <c r="B32" s="37" t="s">
        <v>68</v>
      </c>
      <c r="C32" s="49">
        <v>0.17430555555555557</v>
      </c>
      <c r="D32" s="50">
        <v>0.1125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0.34930555555555559</v>
      </c>
    </row>
    <row r="33" spans="2:16" ht="14.15" customHeight="1" thickBot="1" x14ac:dyDescent="0.5">
      <c r="B33" s="108" t="s">
        <v>69</v>
      </c>
      <c r="C33" s="52">
        <v>1.3888888888888888E-2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1.3888888888888888E-2</v>
      </c>
    </row>
    <row r="34" spans="2:16" ht="14.15" customHeight="1" x14ac:dyDescent="0.45">
      <c r="B34" s="107" t="s">
        <v>169</v>
      </c>
      <c r="C34" s="109">
        <f>C31-C32-C33</f>
        <v>8.958333333333332E-2</v>
      </c>
      <c r="D34" s="109">
        <f t="shared" ref="D34:N34" si="1">D31-D32-D33</f>
        <v>5.5555555555555636E-3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2.2222222222222223E-2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0.11736111111111108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189</v>
      </c>
      <c r="D36" s="149"/>
      <c r="E36" s="149" t="s">
        <v>184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 t="s">
        <v>186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 t="s">
        <v>187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 t="s">
        <v>188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336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2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</v>
      </c>
      <c r="D72" s="60">
        <v>-164.3</v>
      </c>
      <c r="E72" s="100" t="s">
        <v>121</v>
      </c>
      <c r="F72" s="60">
        <v>17</v>
      </c>
      <c r="G72" s="60">
        <v>17.2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-166.3</v>
      </c>
      <c r="D73" s="60">
        <v>-166.6</v>
      </c>
      <c r="E73" s="102" t="s">
        <v>125</v>
      </c>
      <c r="F73" s="61">
        <v>9.6</v>
      </c>
      <c r="G73" s="61">
        <v>10.199999999999999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-190.4</v>
      </c>
      <c r="D74" s="60">
        <v>-192.8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-112.8</v>
      </c>
      <c r="D75" s="60">
        <v>-113.2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25.9</v>
      </c>
      <c r="D76" s="60">
        <v>25.7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22.1</v>
      </c>
      <c r="D77" s="60">
        <v>22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20.100000000000001</v>
      </c>
      <c r="D78" s="60">
        <v>20.2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18.7</v>
      </c>
      <c r="D79" s="60">
        <v>18.8</v>
      </c>
      <c r="E79" s="100" t="s">
        <v>155</v>
      </c>
      <c r="F79" s="60">
        <v>12.4</v>
      </c>
      <c r="G79" s="60">
        <v>11.7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6.1400000000000002E-5</v>
      </c>
      <c r="D80" s="64">
        <v>6.6600000000000006E-5</v>
      </c>
      <c r="E80" s="102" t="s">
        <v>160</v>
      </c>
      <c r="F80" s="61">
        <v>12.5</v>
      </c>
      <c r="G80" s="61">
        <v>14.3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178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2024-08-17T10:47:59Z</dcterms:modified>
</cp:coreProperties>
</file>