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C492EC55-26FA-4341-BFC8-350B57E8AD9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<sst xmlns="http://schemas.openxmlformats.org/spreadsheetml/2006/main" count="211" uniqueCount="195">
  <si>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</si>
  <si>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</si>
  <si>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</si>
  <si>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</si>
  <si>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</si>
  <si>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</si>
  <si>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</si>
  <si>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</si>
  <si>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</si>
  <si>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</si>
  <si>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</si>
  <si>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</si>
  <si>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</si>
  <si>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</si>
  <si>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</si>
  <si>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</si>
  <si>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</si>
  <si>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</si>
  <si>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</si>
  <si>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</si>
  <si>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</si>
  <si>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</si>
  <si>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</si>
  <si>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</si>
  <si>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</si>
  <si>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</si>
  <si>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</si>
  <si>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</si>
  <si>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</si>
  <si>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</si>
  <si>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</si>
  <si>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</si>
  <si>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</si>
  <si>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</si>
  <si>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</si>
  <si>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</si>
  <si>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</si>
  <si>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</si>
  <si>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</si>
  <si>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</si>
  <si>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</si>
  <si>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</si>
  <si>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</si>
  <si>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</si>
  <si>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</si>
  <si>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</si>
  <si>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</si>
  <si>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</si>
  <si>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</si>
  <si>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</si>
  <si>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</si>
  <si>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</si>
  <si>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</si>
  <si>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</si>
  <si>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</si>
  <si>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</si>
  <si>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</si>
  <si>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</si>
  <si>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</si>
  <si>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</si>
  <si>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</si>
  <si>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</si>
  <si>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</si>
  <si>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</si>
  <si>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</si>
  <si>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</si>
  <si>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</si>
  <si>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</si>
  <si>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</si>
  <si>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</si>
  <si>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</si>
  <si>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</si>
  <si>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</si>
  <si>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</si>
  <si>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</si>
  <si>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</si>
  <si>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</si>
  <si>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</si>
  <si>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</si>
  <si>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</si>
  <si>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</si>
  <si>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</si>
  <si>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</si>
  <si>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</si>
  <si>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</si>
  <si>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</si>
  <si>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</si>
  <si>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</si>
  <si>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</si>
  <si>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</si>
  <si>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</si>
  <si>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</si>
  <si>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</si>
  <si>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</si>
  <si>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</si>
  <si>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</si>
  <si>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</si>
  <si>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</si>
  <si>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</si>
  <si>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</si>
  <si>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</si>
  <si>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</si>
  <si>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</si>
  <si>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</si>
  <si>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</si>
  <si>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</si>
  <si>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</si>
  <si>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</si>
  <si>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</si>
  <si>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</si>
  <si>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</si>
  <si>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</si>
  <si>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</si>
  <si>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</si>
  <si>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</si>
  <si>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</si>
  <si>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</si>
  <si>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</si>
  <si>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</si>
  <si>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</si>
  <si>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</si>
  <si>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</si>
  <si>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</si>
  <si>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</si>
  <si>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</si>
  <si>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</si>
  <si>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</si>
  <si>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</si>
  <si>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</si>
  <si>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</si>
  <si>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</si>
  <si>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</si>
  <si>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</si>
  <si>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</si>
  <si>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</si>
  <si>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</si>
  <si>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</si>
  <si>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</si>
  <si>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</si>
  <si>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</si>
  <si>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</si>
  <si>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</si>
  <si>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</si>
  <si>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</si>
  <si>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</si>
  <si>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</si>
  <si>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</si>
  <si>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</si>
  <si>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</si>
  <si>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</si>
  <si>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</si>
  <si>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</si>
  <si>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</si>
  <si>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</si>
  <si>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</si>
  <si>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</si>
  <si>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</si>
  <si>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</si>
  <si>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</si>
  <si>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</si>
  <si>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</si>
  <si>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</si>
  <si>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</si>
  <si>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</si>
  <si>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</si>
  <si>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</si>
  <si>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</si>
  <si>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</si>
  <si>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</si>
  <si>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</si>
  <si>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</si>
  <si>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</si>
  <si>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</si>
  <si>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</si>
  <si>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</si>
  <si>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</si>
  <si>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</si>
  <si>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</si>
  <si>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</si>
  <si>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</si>
  <si>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</si>
  <si>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ALL</t>
    <phoneticPr fontId="3" type="noConversion"/>
  </si>
  <si>
    <t>TMT</t>
    <phoneticPr fontId="3" type="noConversion"/>
  </si>
  <si>
    <t>DIR-KSP</t>
    <phoneticPr fontId="3" type="noConversion"/>
  </si>
  <si>
    <t>N</t>
    <phoneticPr fontId="3" type="noConversion"/>
  </si>
  <si>
    <t>6.23-05</t>
    <phoneticPr fontId="3" type="noConversion"/>
  </si>
  <si>
    <t>30s/32k 40s/27k 50s/23k</t>
    <phoneticPr fontId="3" type="noConversion"/>
  </si>
  <si>
    <t>30s/45k 30s/36k 40s/35k</t>
    <phoneticPr fontId="3" type="noConversion"/>
  </si>
  <si>
    <t>M_012626-012627:K</t>
    <phoneticPr fontId="3" type="noConversion"/>
  </si>
  <si>
    <t>E_012687</t>
    <phoneticPr fontId="3" type="noConversion"/>
  </si>
  <si>
    <t>1. E_012687 셔터 프로그램 오류로 망원경, 셔터 Sync. 불일치</t>
    <phoneticPr fontId="3" type="noConversion"/>
  </si>
  <si>
    <t>M_012692</t>
    <phoneticPr fontId="3" type="noConversion"/>
  </si>
  <si>
    <t>W</t>
    <phoneticPr fontId="3" type="noConversion"/>
  </si>
  <si>
    <t>50s/23k 40s/26k 30s/28k</t>
    <phoneticPr fontId="3" type="noConversion"/>
  </si>
  <si>
    <t>50s/22k 40s/28k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</si>
</sst>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J83" sqref="J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45501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0.95208333333333339</v>
      </c>
      <c r="D9" s="8">
        <v>1</v>
      </c>
      <c r="E9" s="8">
        <v>14</v>
      </c>
      <c r="F9" s="8">
        <v>11</v>
      </c>
      <c r="G9" s="36" t="s">
        <v>184</v>
      </c>
      <c r="H9" s="8">
        <v>1.2</v>
      </c>
      <c r="I9" s="36">
        <v>55.7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0.21736111111111112</v>
      </c>
      <c r="D10" s="8">
        <v>1.5</v>
      </c>
      <c r="E10" s="8">
        <v>12.6</v>
      </c>
      <c r="F10" s="8">
        <v>9</v>
      </c>
      <c r="G10" s="36" t="s">
        <v>192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0.44513888888888892</v>
      </c>
      <c r="D11" s="15">
        <v>1.4</v>
      </c>
      <c r="E11" s="15">
        <v>13.4</v>
      </c>
      <c r="F11" s="15">
        <v>9</v>
      </c>
      <c r="G11" s="36" t="s">
        <v>184</v>
      </c>
      <c r="H11" s="15">
        <v>4.4000000000000004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23.493055555555554</v>
      </c>
      <c r="D12" s="19">
        <f>AVERAGE(D9:D11)</f>
        <v>1.3</v>
      </c>
      <c r="E12" s="19">
        <f>AVERAGE(E9:E11)</f>
        <v>13.333333333333334</v>
      </c>
      <c r="F12" s="20">
        <f>AVERAGE(F9:F11)</f>
        <v>9.6666666666666661</v>
      </c>
      <c r="G12" s="21"/>
      <c r="H12" s="22">
        <f>AVERAGE(H9:H11)</f>
        <v>2.1333333333333333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182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0.9159722222222223</v>
      </c>
      <c r="D17" s="28">
        <v>0.91736111111111107</v>
      </c>
      <c r="E17" s="28">
        <v>0.95208333333333339</v>
      </c>
      <c r="F17" s="28">
        <v>0.29652777777777778</v>
      </c>
      <c r="G17" s="28">
        <v>0.42569444444444443</v>
      </c>
      <c r="H17" s="28">
        <v>0.45208333333333334</v>
      </c>
      <c r="I17" s="28"/>
      <c r="J17" s="28"/>
      <c r="K17" s="28"/>
      <c r="L17" s="28"/>
      <c r="M17" s="28"/>
      <c r="N17" s="28"/>
      <c r="O17" s="28"/>
      <c r="P17" s="28">
        <v>0.46388888888888885</v>
      </c>
    </row>
    <row r="18" spans="2:16" ht="14.15" customHeight="1" x14ac:dyDescent="0.45">
      <c r="B18" s="35" t="s">
        <v>43</v>
      </c>
      <c r="C18" s="27">
        <v>12545</v>
      </c>
      <c r="D18" s="27">
        <v>12546</v>
      </c>
      <c r="E18" s="27">
        <v>12558</v>
      </c>
      <c r="F18" s="27">
        <v>12796</v>
      </c>
      <c r="G18" s="27">
        <v>12881</v>
      </c>
      <c r="H18" s="27">
        <v>12894</v>
      </c>
      <c r="I18" s="27"/>
      <c r="J18" s="27"/>
      <c r="K18" s="27"/>
      <c r="L18" s="27"/>
      <c r="M18" s="27"/>
      <c r="N18" s="27"/>
      <c r="O18" s="27"/>
      <c r="P18" s="27">
        <v>12905</v>
      </c>
    </row>
    <row r="19" spans="2:16" ht="14.15" customHeight="1" thickBot="1" x14ac:dyDescent="0.5">
      <c r="B19" s="13" t="s">
        <v>44</v>
      </c>
      <c r="C19" s="29"/>
      <c r="D19" s="27">
        <v>12557</v>
      </c>
      <c r="E19" s="30">
        <v>12795</v>
      </c>
      <c r="F19" s="30">
        <v>12880</v>
      </c>
      <c r="G19" s="27">
        <v>12893</v>
      </c>
      <c r="H19" s="30">
        <v>12904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238</v>
      </c>
      <c r="F20" s="33">
        <f t="shared" si="0"/>
        <v>85</v>
      </c>
      <c r="G20" s="33">
        <f t="shared" si="0"/>
        <v>13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12552</v>
      </c>
      <c r="D24" s="36">
        <v>12554</v>
      </c>
      <c r="E24" s="36" t="s">
        <v>51</v>
      </c>
      <c r="F24" s="128" t="s">
        <v>186</v>
      </c>
      <c r="G24" s="128"/>
      <c r="H24" s="128"/>
      <c r="I24" s="128"/>
      <c r="J24" s="36">
        <v>12894</v>
      </c>
      <c r="K24" s="36">
        <v>12896</v>
      </c>
      <c r="L24" s="36" t="s">
        <v>52</v>
      </c>
      <c r="M24" s="128" t="s">
        <v>193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12555</v>
      </c>
      <c r="D26" s="36">
        <v>12557</v>
      </c>
      <c r="E26" s="36" t="s">
        <v>50</v>
      </c>
      <c r="F26" s="128" t="s">
        <v>187</v>
      </c>
      <c r="G26" s="128"/>
      <c r="H26" s="128"/>
      <c r="I26" s="128"/>
      <c r="J26" s="36">
        <v>12897</v>
      </c>
      <c r="K26" s="36">
        <v>12899</v>
      </c>
      <c r="L26" s="36" t="s">
        <v>49</v>
      </c>
      <c r="M26" s="128" t="s">
        <v>194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0.31180555555555556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0.13263888888888889</v>
      </c>
      <c r="O30" s="45"/>
      <c r="P30" s="46">
        <f>SUM(C30:J30,L30:N30)</f>
        <v>0.44444444444444442</v>
      </c>
    </row>
    <row r="31" spans="2:16" ht="14.15" customHeight="1" x14ac:dyDescent="0.45">
      <c r="B31" s="37" t="s">
        <v>168</v>
      </c>
      <c r="C31" s="47">
        <v>0.3444444444444445</v>
      </c>
      <c r="D31" s="7">
        <v>0.12916666666666668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0.49305555555555564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0.3444444444444445</v>
      </c>
      <c r="D34" s="109">
        <f t="shared" ref="D34:N34" si="1">D31-D32-D33</f>
        <v>0.12916666666666668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0.49305555555555564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 t="s">
        <v>191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190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1.44</v>
      </c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968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-163.80000000000001</v>
      </c>
      <c r="E72" s="100" t="s">
        <v>121</v>
      </c>
      <c r="F72" s="60">
        <v>19.100000000000001</v>
      </c>
      <c r="G72" s="60">
        <v>18.399999999999999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</v>
      </c>
      <c r="D73" s="60">
        <v>-165.9</v>
      </c>
      <c r="E73" s="102" t="s">
        <v>125</v>
      </c>
      <c r="F73" s="61">
        <v>12.1</v>
      </c>
      <c r="G73" s="61">
        <v>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-188.6</v>
      </c>
      <c r="D74" s="60">
        <v>-189.5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-108.2</v>
      </c>
      <c r="D75" s="60">
        <v>-112.6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29.7</v>
      </c>
      <c r="D76" s="60">
        <v>27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25.2</v>
      </c>
      <c r="D77" s="60">
        <v>23.1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23.1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21.5</v>
      </c>
      <c r="D79" s="60">
        <v>19.7</v>
      </c>
      <c r="E79" s="100" t="s">
        <v>155</v>
      </c>
      <c r="F79" s="60">
        <v>18.2</v>
      </c>
      <c r="G79" s="60">
        <v>13.5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 t="s">
        <v>185</v>
      </c>
      <c r="D80" s="64">
        <v>6.4800000000000003E-5</v>
      </c>
      <c r="E80" s="102" t="s">
        <v>160</v>
      </c>
      <c r="F80" s="61">
        <v>11.7</v>
      </c>
      <c r="G80" s="61">
        <v>12.5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2024-07-28T11:13:19Z</dcterms:modified>
</cp:coreProperties>
</file>