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98889CE7-A8FE-45C4-B74A-00EACD7FA5D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<sst xmlns="http://schemas.openxmlformats.org/spreadsheetml/2006/main" count="208" uniqueCount="193">
  <si>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</si>
  <si>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</si>
  <si>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</si>
  <si>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</si>
  <si>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</si>
  <si>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</si>
  <si>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</si>
  <si>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</si>
  <si>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</si>
  <si>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</si>
  <si>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</si>
  <si>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</si>
  <si>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</si>
  <si>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</si>
  <si>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</si>
  <si>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</si>
  <si>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</si>
  <si>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</si>
  <si>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</si>
  <si>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</si>
  <si>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</si>
  <si>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</si>
  <si>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</si>
  <si>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</si>
  <si>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</si>
  <si>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</si>
  <si>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</si>
  <si>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</si>
  <si>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</si>
  <si>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</si>
  <si>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</si>
  <si>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</si>
  <si>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</si>
  <si>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</si>
  <si>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</si>
  <si>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</si>
  <si>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</si>
  <si>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</si>
  <si>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</si>
  <si>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</si>
  <si>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</si>
  <si>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</si>
  <si>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</si>
  <si>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</si>
  <si>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</si>
  <si>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</si>
  <si>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</si>
  <si>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</si>
  <si>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</si>
  <si>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</si>
  <si>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</si>
  <si>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</si>
  <si>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</si>
  <si>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</si>
  <si>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</si>
  <si>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</si>
  <si>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</si>
  <si>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</si>
  <si>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</si>
  <si>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</si>
  <si>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</si>
  <si>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</si>
  <si>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</si>
  <si>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</si>
  <si>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</si>
  <si>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</si>
  <si>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</si>
  <si>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</si>
  <si>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</si>
  <si>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</si>
  <si>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</si>
  <si>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</si>
  <si>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</si>
  <si>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</si>
  <si>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</si>
  <si>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</si>
  <si>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</si>
  <si>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</si>
  <si>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</si>
  <si>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</si>
  <si>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</si>
  <si>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</si>
  <si>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</si>
  <si>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</si>
  <si>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</si>
  <si>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</si>
  <si>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</si>
  <si>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</si>
  <si>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</si>
  <si>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</si>
  <si>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</si>
  <si>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</si>
  <si>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</si>
  <si>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</si>
  <si>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</si>
  <si>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</si>
  <si>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</si>
  <si>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</si>
  <si>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</si>
  <si>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</si>
  <si>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</si>
  <si>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</si>
  <si>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</si>
  <si>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</si>
  <si>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</si>
  <si>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</si>
  <si>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</si>
  <si>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</si>
  <si>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</si>
  <si>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</si>
  <si>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</si>
  <si>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</si>
  <si>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</si>
  <si>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</si>
  <si>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</si>
  <si>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</si>
  <si>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</si>
  <si>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</si>
  <si>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</si>
  <si>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</si>
  <si>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</si>
  <si>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</si>
  <si>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</si>
  <si>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</si>
  <si>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</si>
  <si>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</si>
  <si>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</si>
  <si>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</si>
  <si>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</si>
  <si>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</si>
  <si>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</si>
  <si>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</si>
  <si>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</si>
  <si>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</si>
  <si>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</si>
  <si>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</si>
  <si>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</si>
  <si>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</si>
  <si>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</si>
  <si>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</si>
  <si>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</si>
  <si>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</si>
  <si>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</si>
  <si>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</si>
  <si>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</si>
  <si>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</si>
  <si>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</si>
  <si>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</si>
  <si>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</si>
  <si>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</si>
  <si>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</si>
  <si>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</si>
  <si>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</si>
  <si>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</si>
  <si>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</si>
  <si>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</si>
  <si>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</si>
  <si>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</si>
  <si>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</si>
  <si>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</si>
  <si>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</si>
  <si>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</si>
  <si>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</si>
  <si>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</si>
  <si>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</si>
  <si>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</si>
  <si>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</si>
  <si>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</si>
  <si>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</si>
  <si>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</si>
  <si>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</si>
  <si>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</si>
  <si>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</si>
  <si>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</si>
  <si>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</si>
  <si>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</si>
  <si>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</si>
  <si>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</si>
  <si>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</si>
  <si>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</si>
  <si>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</si>
  <si>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ALL</t>
    <phoneticPr fontId="3" type="noConversion"/>
  </si>
  <si>
    <t>TMT</t>
    <phoneticPr fontId="3" type="noConversion"/>
  </si>
  <si>
    <t>DIR-KSP</t>
    <phoneticPr fontId="3" type="noConversion"/>
  </si>
  <si>
    <t>S</t>
    <phoneticPr fontId="3" type="noConversion"/>
  </si>
  <si>
    <t>20s/19k 40s/24k 50s/20k</t>
    <phoneticPr fontId="3" type="noConversion"/>
  </si>
  <si>
    <t>20s/26k 30s/30k 40s/28k</t>
    <phoneticPr fontId="3" type="noConversion"/>
  </si>
  <si>
    <t>SW</t>
    <phoneticPr fontId="3" type="noConversion"/>
  </si>
  <si>
    <t>M_012094-012095:M</t>
    <phoneticPr fontId="3" type="noConversion"/>
  </si>
  <si>
    <t>M_012107-012108:T</t>
    <phoneticPr fontId="3" type="noConversion"/>
  </si>
  <si>
    <t>M_012128-012129:T</t>
    <phoneticPr fontId="3" type="noConversion"/>
  </si>
  <si>
    <t>M_012156-012157:M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</si>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</sst>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6" zoomScaleNormal="146" workbookViewId="0">
      <selection activeCell="B52" sqref="B52:P5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45499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0.95138888888888884</v>
      </c>
      <c r="D9" s="8">
        <v>1.4</v>
      </c>
      <c r="E9" s="8">
        <v>11.5</v>
      </c>
      <c r="F9" s="8">
        <v>12</v>
      </c>
      <c r="G9" s="36" t="s">
        <v>184</v>
      </c>
      <c r="H9" s="8">
        <v>0.2</v>
      </c>
      <c r="I9" s="36">
        <v>75.7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0.22222222222222221</v>
      </c>
      <c r="D10" s="8">
        <v>1.4</v>
      </c>
      <c r="E10" s="8">
        <v>11.7</v>
      </c>
      <c r="F10" s="8">
        <v>10</v>
      </c>
      <c r="G10" s="36" t="s">
        <v>187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0.45208333333333334</v>
      </c>
      <c r="D11" s="15">
        <v>1.2</v>
      </c>
      <c r="E11" s="15">
        <v>10.7</v>
      </c>
      <c r="F11" s="15">
        <v>8</v>
      </c>
      <c r="G11" s="36" t="s">
        <v>192</v>
      </c>
      <c r="H11" s="15">
        <v>0.1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23.500694444444445</v>
      </c>
      <c r="D12" s="19">
        <f>AVERAGE(D9:D11)</f>
        <v>1.3333333333333333</v>
      </c>
      <c r="E12" s="19">
        <f>AVERAGE(E9:E11)</f>
        <v>11.299999999999999</v>
      </c>
      <c r="F12" s="20">
        <f>AVERAGE(F9:F11)</f>
        <v>10</v>
      </c>
      <c r="G12" s="21"/>
      <c r="H12" s="22">
        <f>AVERAGE(H9:H11)</f>
        <v>0.26666666666666666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182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0.92499999999999993</v>
      </c>
      <c r="D17" s="28">
        <v>0.92638888888888893</v>
      </c>
      <c r="E17" s="28">
        <v>0.95138888888888884</v>
      </c>
      <c r="F17" s="28">
        <v>0.29791666666666666</v>
      </c>
      <c r="G17" s="28">
        <v>0.4291666666666667</v>
      </c>
      <c r="H17" s="28">
        <v>0.45208333333333334</v>
      </c>
      <c r="I17" s="28"/>
      <c r="J17" s="28"/>
      <c r="K17" s="28"/>
      <c r="L17" s="28"/>
      <c r="M17" s="28"/>
      <c r="N17" s="28"/>
      <c r="O17" s="28"/>
      <c r="P17" s="28">
        <v>0.45624999999999999</v>
      </c>
    </row>
    <row r="18" spans="2:16" ht="14.15" customHeight="1" x14ac:dyDescent="0.45">
      <c r="B18" s="35" t="s">
        <v>43</v>
      </c>
      <c r="C18" s="27">
        <v>11841</v>
      </c>
      <c r="D18" s="27">
        <v>11842</v>
      </c>
      <c r="E18" s="27">
        <v>11854</v>
      </c>
      <c r="F18" s="27">
        <v>12092</v>
      </c>
      <c r="G18" s="27">
        <v>12173</v>
      </c>
      <c r="H18" s="27">
        <v>12186</v>
      </c>
      <c r="I18" s="27"/>
      <c r="J18" s="27"/>
      <c r="K18" s="27"/>
      <c r="L18" s="27"/>
      <c r="M18" s="27"/>
      <c r="N18" s="27"/>
      <c r="O18" s="27"/>
      <c r="P18" s="27">
        <v>12191</v>
      </c>
    </row>
    <row r="19" spans="2:16" ht="14.15" customHeight="1" thickBot="1" x14ac:dyDescent="0.5">
      <c r="B19" s="13" t="s">
        <v>44</v>
      </c>
      <c r="C19" s="29"/>
      <c r="D19" s="27">
        <v>11853</v>
      </c>
      <c r="E19" s="30">
        <v>12091</v>
      </c>
      <c r="F19" s="30">
        <v>12172</v>
      </c>
      <c r="G19" s="30">
        <v>12185</v>
      </c>
      <c r="H19" s="30">
        <v>12190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238</v>
      </c>
      <c r="F20" s="33">
        <f t="shared" si="0"/>
        <v>81</v>
      </c>
      <c r="G20" s="33">
        <f t="shared" si="0"/>
        <v>13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>
        <v>11848</v>
      </c>
      <c r="D24" s="36">
        <v>11850</v>
      </c>
      <c r="E24" s="36" t="s">
        <v>51</v>
      </c>
      <c r="F24" s="153" t="s">
        <v>185</v>
      </c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>
        <v>11851</v>
      </c>
      <c r="D26" s="36">
        <v>11853</v>
      </c>
      <c r="E26" s="36" t="s">
        <v>50</v>
      </c>
      <c r="F26" s="153" t="s">
        <v>186</v>
      </c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0.31875000000000003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0.1277777777777778</v>
      </c>
      <c r="O30" s="45"/>
      <c r="P30" s="46">
        <f>SUM(C30:J30,L30:N30)</f>
        <v>0.44652777777777786</v>
      </c>
    </row>
    <row r="31" spans="2:16" ht="14.15" customHeight="1" x14ac:dyDescent="0.45">
      <c r="B31" s="37" t="s">
        <v>168</v>
      </c>
      <c r="C31" s="47">
        <v>0.34652777777777777</v>
      </c>
      <c r="D31" s="7">
        <v>0.13125000000000001</v>
      </c>
      <c r="E31" s="7"/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0.50069444444444444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0.34652777777777777</v>
      </c>
      <c r="D34" s="109">
        <f t="shared" ref="D34:N34" si="1">D31-D32-D33</f>
        <v>0.13125000000000001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0.50069444444444444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188</v>
      </c>
      <c r="D36" s="149"/>
      <c r="E36" s="149" t="s">
        <v>189</v>
      </c>
      <c r="F36" s="149"/>
      <c r="G36" s="149" t="s">
        <v>190</v>
      </c>
      <c r="H36" s="149"/>
      <c r="I36" s="149" t="s">
        <v>191</v>
      </c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1.22</v>
      </c>
      <c r="E53" s="112">
        <v>1.65</v>
      </c>
      <c r="F53" s="112">
        <v>1.18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568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</v>
      </c>
      <c r="D72" s="60">
        <v>-164.5</v>
      </c>
      <c r="E72" s="100" t="s">
        <v>121</v>
      </c>
      <c r="F72" s="60">
        <v>18.7</v>
      </c>
      <c r="G72" s="60">
        <v>16.399999999999999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-165.6</v>
      </c>
      <c r="D73" s="60">
        <v>-166.6</v>
      </c>
      <c r="E73" s="102" t="s">
        <v>125</v>
      </c>
      <c r="F73" s="61">
        <v>10.7</v>
      </c>
      <c r="G73" s="61">
        <v>7.8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-190.1</v>
      </c>
      <c r="D74" s="60">
        <v>-194.8</v>
      </c>
      <c r="E74" s="102" t="s">
        <v>130</v>
      </c>
      <c r="F74" s="62">
        <v>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-109.6</v>
      </c>
      <c r="D75" s="60">
        <v>-113.7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</v>
      </c>
      <c r="D76" s="60">
        <v>25.3</v>
      </c>
      <c r="E76" s="102" t="s">
        <v>140</v>
      </c>
      <c r="F76" s="62">
        <v>20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23.4</v>
      </c>
      <c r="D77" s="60">
        <v>21.3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21.4</v>
      </c>
      <c r="D78" s="60">
        <v>19.3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19.8</v>
      </c>
      <c r="D79" s="60">
        <v>17.8</v>
      </c>
      <c r="E79" s="100" t="s">
        <v>155</v>
      </c>
      <c r="F79" s="60">
        <v>16.8</v>
      </c>
      <c r="G79" s="60">
        <v>12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6.1699999999999995E-5</v>
      </c>
      <c r="D80" s="64">
        <v>6.1299999999999999E-5</v>
      </c>
      <c r="E80" s="102" t="s">
        <v>160</v>
      </c>
      <c r="F80" s="61">
        <v>12.2</v>
      </c>
      <c r="G80" s="61">
        <v>11.2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2024-07-26T11:09:32Z</dcterms:modified>
</cp:coreProperties>
</file>