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7월\"/>
    </mc:Choice>
  </mc:AlternateContent>
  <xr:revisionPtr revIDLastSave="0" documentId="13_ncr:1_{D9356DD2-DFD3-4531-9A5D-D297C771E0ED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<sst xmlns="http://schemas.openxmlformats.org/spreadsheetml/2006/main" count="204" uniqueCount="187">
  <si>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</si>
  <si>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</si>
  <si>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</si>
  <si>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</si>
  <si>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</si>
  <si>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</si>
  <si>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</si>
  <si>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</si>
  <si>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</si>
  <si>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</si>
  <si>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</si>
  <si>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</si>
  <si>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</si>
  <si>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</si>
  <si>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</si>
  <si>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</si>
  <si>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</si>
  <si>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</si>
  <si>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</si>
  <si>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</si>
  <si>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</si>
  <si>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</si>
  <si>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</si>
  <si>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</si>
  <si>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</si>
  <si>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</si>
  <si>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</si>
  <si>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</si>
  <si>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</si>
  <si>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</si>
  <si>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</si>
  <si>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</si>
  <si>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</si>
  <si>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</si>
  <si>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</si>
  <si>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</si>
  <si>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</si>
  <si>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</si>
  <si>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</si>
  <si>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</si>
  <si>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</si>
  <si>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</si>
  <si>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</si>
  <si>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</si>
  <si>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</si>
  <si>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</si>
  <si>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</si>
  <si>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</si>
  <si>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</si>
  <si>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</si>
  <si>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</si>
  <si>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</si>
  <si>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</si>
  <si>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</si>
  <si>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</si>
  <si>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</si>
  <si>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</si>
  <si>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</si>
  <si>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</si>
  <si>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</si>
  <si>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</si>
  <si>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</si>
  <si>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</si>
  <si>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</si>
  <si>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</si>
  <si>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</si>
  <si>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</si>
  <si>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</si>
  <si>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</si>
  <si>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</si>
  <si>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</si>
  <si>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</si>
  <si>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</si>
  <si>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</si>
  <si>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</si>
  <si>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</si>
  <si>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</si>
  <si>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</si>
  <si>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</si>
  <si>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</si>
  <si>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</si>
  <si>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</si>
  <si>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</si>
  <si>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</si>
  <si>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</si>
  <si>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</si>
  <si>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</si>
  <si>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</si>
  <si>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</si>
  <si>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</si>
  <si>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</si>
  <si>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</si>
  <si>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</si>
  <si>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</si>
  <si>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</si>
  <si>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</si>
  <si>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</si>
  <si>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</si>
  <si>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</si>
  <si>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</si>
  <si>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</si>
  <si>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</si>
  <si>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</si>
  <si>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</si>
  <si>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</si>
  <si>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</si>
  <si>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</si>
  <si>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</si>
  <si>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</si>
  <si>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</si>
  <si>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</si>
  <si>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</si>
  <si>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</si>
  <si>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</si>
  <si>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</si>
  <si>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</si>
  <si>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</si>
  <si>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</si>
  <si>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</si>
  <si>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</si>
  <si>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</si>
  <si>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</si>
  <si>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</si>
  <si>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</si>
  <si>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</si>
  <si>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</si>
  <si>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</si>
  <si>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</si>
  <si>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</si>
  <si>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</si>
  <si>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</si>
  <si>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</si>
  <si>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</si>
  <si>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</si>
  <si>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</si>
  <si>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</si>
  <si>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</si>
  <si>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</si>
  <si>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</si>
  <si>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</si>
  <si>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</si>
  <si>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</si>
  <si>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</si>
  <si>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</si>
  <si>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</si>
  <si>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</si>
  <si>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</si>
  <si>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</si>
  <si>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</si>
  <si>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</si>
  <si>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</si>
  <si>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</si>
  <si>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</si>
  <si>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</si>
  <si>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</si>
  <si>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</si>
  <si>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</si>
  <si>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</si>
  <si>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</si>
  <si>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</si>
  <si>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</si>
  <si>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</si>
  <si>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</si>
  <si>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</si>
  <si>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</si>
  <si>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</si>
  <si>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</si>
  <si>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</si>
  <si>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</si>
  <si>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</si>
  <si>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</si>
  <si>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</si>
  <si>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</si>
  <si>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</si>
  <si>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</si>
  <si>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</si>
  <si>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</si>
  <si>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</si>
  <si>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</si>
  <si>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허정환</t>
    <phoneticPr fontId="3" type="noConversion"/>
  </si>
  <si>
    <t>1. 월령 40% 이상으로 방풍막 설치</t>
    <phoneticPr fontId="3" type="noConversion"/>
  </si>
  <si>
    <t>KSP</t>
    <phoneticPr fontId="3" type="noConversion"/>
  </si>
  <si>
    <t>ALL</t>
    <phoneticPr fontId="3" type="noConversion"/>
  </si>
  <si>
    <t>TMT</t>
    <phoneticPr fontId="3" type="noConversion"/>
  </si>
  <si>
    <t>N</t>
    <phoneticPr fontId="3" type="noConversion"/>
  </si>
  <si>
    <t>60s/17k 50s/21k 40s/24k</t>
    <phoneticPr fontId="3" type="noConversion"/>
  </si>
  <si>
    <t>50s/17k 40s/20k 30s/23k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</si>
</sst>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3" zoomScale="146" zoomScaleNormal="146" workbookViewId="0">
      <selection activeCell="O17" sqref="O17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45497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0.95138888888888884</v>
      </c>
      <c r="D9" s="8">
        <v>2.6</v>
      </c>
      <c r="E9" s="8">
        <v>4.5</v>
      </c>
      <c r="F9" s="8">
        <v>47</v>
      </c>
      <c r="G9" s="36" t="s">
        <v>184</v>
      </c>
      <c r="H9" s="8">
        <v>6.1</v>
      </c>
      <c r="I9" s="36">
        <v>91.1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0.25277777777777777</v>
      </c>
      <c r="D10" s="8">
        <v>1.9</v>
      </c>
      <c r="E10" s="8">
        <v>3</v>
      </c>
      <c r="F10" s="8">
        <v>37</v>
      </c>
      <c r="G10" s="36" t="s">
        <v>184</v>
      </c>
      <c r="H10" s="8">
        <v>5.2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0.45347222222222222</v>
      </c>
      <c r="D11" s="15">
        <v>2</v>
      </c>
      <c r="E11" s="15">
        <v>3.6</v>
      </c>
      <c r="F11" s="15">
        <v>31</v>
      </c>
      <c r="G11" s="36" t="s">
        <v>184</v>
      </c>
      <c r="H11" s="15">
        <v>5.3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23.502083333333331</v>
      </c>
      <c r="D12" s="19">
        <f>AVERAGE(D9:D11)</f>
        <v>2.1666666666666665</v>
      </c>
      <c r="E12" s="19">
        <f>AVERAGE(E9:E11)</f>
        <v>3.6999999999999997</v>
      </c>
      <c r="F12" s="20">
        <f>AVERAGE(F9:F11)</f>
        <v>38.333333333333336</v>
      </c>
      <c r="G12" s="21"/>
      <c r="H12" s="22">
        <f>AVERAGE(H9:H11)</f>
        <v>5.5333333333333341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181</v>
      </c>
      <c r="G16" s="27" t="s">
        <v>183</v>
      </c>
      <c r="H16" s="27" t="s">
        <v>182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0.92152777777777783</v>
      </c>
      <c r="D17" s="28">
        <v>0.92222222222222217</v>
      </c>
      <c r="E17" s="28">
        <v>0.95138888888888884</v>
      </c>
      <c r="F17" s="28">
        <v>0.30555555555555552</v>
      </c>
      <c r="G17" s="28">
        <v>0.42708333333333331</v>
      </c>
      <c r="H17" s="28">
        <v>0.45347222222222222</v>
      </c>
      <c r="I17" s="28"/>
      <c r="J17" s="28"/>
      <c r="K17" s="28"/>
      <c r="L17" s="28"/>
      <c r="M17" s="28"/>
      <c r="N17" s="28"/>
      <c r="O17" s="28"/>
      <c r="P17" s="28">
        <v>0.46597222222222223</v>
      </c>
    </row>
    <row r="18" spans="2:16" ht="14.15" customHeight="1" x14ac:dyDescent="0.45">
      <c r="B18" s="35" t="s">
        <v>43</v>
      </c>
      <c r="C18" s="27">
        <v>11147</v>
      </c>
      <c r="D18" s="27">
        <v>11148</v>
      </c>
      <c r="E18" s="27">
        <v>11153</v>
      </c>
      <c r="F18" s="27">
        <v>11391</v>
      </c>
      <c r="G18" s="27">
        <v>11472</v>
      </c>
      <c r="H18" s="27">
        <v>11485</v>
      </c>
      <c r="I18" s="27"/>
      <c r="J18" s="27"/>
      <c r="K18" s="27"/>
      <c r="L18" s="27"/>
      <c r="M18" s="27"/>
      <c r="N18" s="27"/>
      <c r="O18" s="27"/>
      <c r="P18" s="27">
        <v>11496</v>
      </c>
    </row>
    <row r="19" spans="2:16" ht="14.15" customHeight="1" thickBot="1" x14ac:dyDescent="0.5">
      <c r="B19" s="13" t="s">
        <v>44</v>
      </c>
      <c r="C19" s="29"/>
      <c r="D19" s="27">
        <v>11152</v>
      </c>
      <c r="E19" s="30">
        <v>11390</v>
      </c>
      <c r="F19" s="30">
        <v>11471</v>
      </c>
      <c r="G19" s="30">
        <v>11484</v>
      </c>
      <c r="H19" s="30">
        <v>11495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238</v>
      </c>
      <c r="F20" s="33">
        <f t="shared" si="0"/>
        <v>81</v>
      </c>
      <c r="G20" s="33">
        <f t="shared" si="0"/>
        <v>13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3"/>
      <c r="G23" s="153"/>
      <c r="H23" s="153"/>
      <c r="I23" s="153"/>
      <c r="J23" s="36">
        <v>11485</v>
      </c>
      <c r="K23" s="36">
        <v>11487</v>
      </c>
      <c r="L23" s="36" t="s">
        <v>50</v>
      </c>
      <c r="M23" s="153" t="s">
        <v>185</v>
      </c>
      <c r="N23" s="153"/>
      <c r="O23" s="153"/>
      <c r="P23" s="153"/>
    </row>
    <row r="24" spans="2:16" ht="13.5" customHeight="1" x14ac:dyDescent="0.45">
      <c r="B24" s="166"/>
      <c r="C24" s="36"/>
      <c r="D24" s="36"/>
      <c r="E24" s="36" t="s">
        <v>51</v>
      </c>
      <c r="F24" s="153"/>
      <c r="G24" s="153"/>
      <c r="H24" s="153"/>
      <c r="I24" s="153"/>
      <c r="J24" s="36"/>
      <c r="K24" s="36"/>
      <c r="L24" s="36" t="s">
        <v>52</v>
      </c>
      <c r="M24" s="153"/>
      <c r="N24" s="153"/>
      <c r="O24" s="153"/>
      <c r="P24" s="153"/>
    </row>
    <row r="25" spans="2:16" ht="13.5" customHeight="1" x14ac:dyDescent="0.45">
      <c r="B25" s="166"/>
      <c r="C25" s="36"/>
      <c r="D25" s="36"/>
      <c r="E25" s="36" t="s">
        <v>52</v>
      </c>
      <c r="F25" s="153"/>
      <c r="G25" s="153"/>
      <c r="H25" s="153"/>
      <c r="I25" s="153"/>
      <c r="J25" s="36">
        <v>11488</v>
      </c>
      <c r="K25" s="36">
        <v>11490</v>
      </c>
      <c r="L25" s="36" t="s">
        <v>51</v>
      </c>
      <c r="M25" s="153" t="s">
        <v>186</v>
      </c>
      <c r="N25" s="153"/>
      <c r="O25" s="153"/>
      <c r="P25" s="153"/>
    </row>
    <row r="26" spans="2:16" ht="13.5" customHeight="1" x14ac:dyDescent="0.45">
      <c r="B26" s="166"/>
      <c r="C26" s="36"/>
      <c r="D26" s="36"/>
      <c r="E26" s="36" t="s">
        <v>50</v>
      </c>
      <c r="F26" s="153"/>
      <c r="G26" s="153"/>
      <c r="H26" s="153"/>
      <c r="I26" s="153"/>
      <c r="J26" s="36"/>
      <c r="K26" s="36"/>
      <c r="L26" s="36" t="s">
        <v>49</v>
      </c>
      <c r="M26" s="153"/>
      <c r="N26" s="153"/>
      <c r="O26" s="153"/>
      <c r="P26" s="153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0.32500000000000001</v>
      </c>
      <c r="D30" s="43">
        <v>0.12222222222222223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0.44722222222222224</v>
      </c>
    </row>
    <row r="31" spans="2:16" ht="14.15" customHeight="1" x14ac:dyDescent="0.45">
      <c r="B31" s="37" t="s">
        <v>168</v>
      </c>
      <c r="C31" s="47">
        <v>0.35416666666666669</v>
      </c>
      <c r="D31" s="7">
        <v>0.12152777777777778</v>
      </c>
      <c r="E31" s="7"/>
      <c r="F31" s="7"/>
      <c r="G31" s="7"/>
      <c r="H31" s="7"/>
      <c r="I31" s="7"/>
      <c r="J31" s="7"/>
      <c r="K31" s="7">
        <v>2.6388888888888889E-2</v>
      </c>
      <c r="L31" s="7"/>
      <c r="M31" s="7"/>
      <c r="N31" s="7"/>
      <c r="O31" s="48"/>
      <c r="P31" s="46">
        <f>SUM(C31:N31)</f>
        <v>0.50208333333333333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0.35416666666666669</v>
      </c>
      <c r="D34" s="109">
        <f t="shared" ref="D34:N34" si="1">D31-D32-D33</f>
        <v>0.12152777777777778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2.6388888888888889E-2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0.50208333333333333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1"/>
      <c r="C37" s="149"/>
      <c r="D37" s="149"/>
      <c r="E37" s="149"/>
      <c r="F37" s="149"/>
      <c r="G37" s="154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1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39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>
        <v>3.17</v>
      </c>
      <c r="E53" s="112">
        <v>2.78</v>
      </c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164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-164.6</v>
      </c>
      <c r="D72" s="60">
        <v>-166.1</v>
      </c>
      <c r="E72" s="100" t="s">
        <v>121</v>
      </c>
      <c r="F72" s="60">
        <v>18.2</v>
      </c>
      <c r="G72" s="60">
        <v>19.5</v>
      </c>
      <c r="H72" s="101"/>
      <c r="I72" s="97" t="s">
        <v>122</v>
      </c>
      <c r="J72" s="59">
        <v>0</v>
      </c>
      <c r="K72" s="98" t="s">
        <v>173</v>
      </c>
      <c r="L72" s="59">
        <v>1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-166.7</v>
      </c>
      <c r="D73" s="60">
        <v>-168</v>
      </c>
      <c r="E73" s="102" t="s">
        <v>125</v>
      </c>
      <c r="F73" s="61">
        <v>27.2</v>
      </c>
      <c r="G73" s="61">
        <v>13.8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-190.6</v>
      </c>
      <c r="D74" s="60">
        <v>-192.9</v>
      </c>
      <c r="E74" s="102" t="s">
        <v>130</v>
      </c>
      <c r="F74" s="62">
        <v>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-113.4</v>
      </c>
      <c r="D75" s="60">
        <v>-118.3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25.9</v>
      </c>
      <c r="D76" s="60">
        <v>25.1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22.2</v>
      </c>
      <c r="D77" s="60">
        <v>22</v>
      </c>
      <c r="E77" s="102" t="s">
        <v>145</v>
      </c>
      <c r="F77" s="62">
        <v>240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20.3</v>
      </c>
      <c r="D78" s="60">
        <v>20.399999999999999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18.899999999999999</v>
      </c>
      <c r="D79" s="60">
        <v>19.2</v>
      </c>
      <c r="E79" s="100" t="s">
        <v>155</v>
      </c>
      <c r="F79" s="60">
        <v>10.5</v>
      </c>
      <c r="G79" s="60">
        <v>5.0999999999999996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6.3E-5</v>
      </c>
      <c r="D80" s="64">
        <v>6.2500000000000001E-5</v>
      </c>
      <c r="E80" s="102" t="s">
        <v>160</v>
      </c>
      <c r="F80" s="61">
        <v>40.4</v>
      </c>
      <c r="G80" s="61">
        <v>31.8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180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2024-07-24T11:16:45Z</dcterms:modified>
</cp:coreProperties>
</file>