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7E62D13A-E323-4D1D-9CB4-987A1A579EE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<sst xmlns="http://schemas.openxmlformats.org/spreadsheetml/2006/main" count="211" uniqueCount="194">
  <si>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</si>
  <si>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</si>
  <si>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</si>
  <si>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</si>
  <si>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</si>
  <si>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</si>
  <si>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</si>
  <si>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</si>
  <si>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</si>
  <si>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</si>
  <si>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</si>
  <si>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</si>
  <si>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</si>
  <si>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</si>
  <si>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</si>
  <si>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</si>
  <si>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</si>
  <si>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</si>
  <si>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</si>
  <si>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</si>
  <si>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</si>
  <si>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</si>
  <si>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</si>
  <si>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</si>
  <si>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</si>
  <si>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</si>
  <si>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</si>
  <si>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</si>
  <si>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</si>
  <si>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</si>
  <si>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</si>
  <si>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</si>
  <si>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</si>
  <si>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</si>
  <si>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</si>
  <si>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</si>
  <si>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</si>
  <si>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</si>
  <si>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</si>
  <si>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</si>
  <si>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</si>
  <si>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</si>
  <si>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</si>
  <si>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</si>
  <si>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</si>
  <si>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</si>
  <si>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</si>
  <si>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</si>
  <si>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</si>
  <si>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</si>
  <si>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</si>
  <si>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</si>
  <si>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</si>
  <si>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</si>
  <si>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</si>
  <si>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</si>
  <si>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</si>
  <si>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</si>
  <si>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</si>
  <si>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</si>
  <si>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</si>
  <si>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</si>
  <si>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</si>
  <si>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</si>
  <si>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</si>
  <si>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</si>
  <si>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</si>
  <si>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</si>
  <si>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</si>
  <si>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</si>
  <si>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</si>
  <si>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</si>
  <si>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</si>
  <si>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</si>
  <si>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</si>
  <si>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</si>
  <si>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</si>
  <si>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</si>
  <si>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</si>
  <si>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</si>
  <si>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</si>
  <si>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</si>
  <si>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</si>
  <si>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</si>
  <si>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</si>
  <si>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</si>
  <si>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</si>
  <si>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</si>
  <si>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</si>
  <si>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</si>
  <si>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</si>
  <si>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</si>
  <si>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</si>
  <si>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</si>
  <si>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</si>
  <si>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</si>
  <si>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</si>
  <si>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</si>
  <si>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</si>
  <si>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</si>
  <si>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</si>
  <si>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</si>
  <si>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</si>
  <si>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</si>
  <si>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</si>
  <si>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</si>
  <si>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</si>
  <si>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</si>
  <si>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</si>
  <si>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</si>
  <si>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</si>
  <si>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</si>
  <si>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</si>
  <si>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</si>
  <si>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</si>
  <si>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</si>
  <si>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</si>
  <si>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</si>
  <si>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</si>
  <si>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</si>
  <si>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</si>
  <si>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</si>
  <si>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</si>
  <si>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</si>
  <si>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</si>
  <si>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</si>
  <si>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</si>
  <si>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</si>
  <si>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</si>
  <si>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</si>
  <si>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</si>
  <si>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</si>
  <si>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</si>
  <si>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</si>
  <si>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</si>
  <si>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</si>
  <si>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</si>
  <si>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</si>
  <si>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</si>
  <si>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</si>
  <si>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</si>
  <si>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</si>
  <si>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</si>
  <si>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</si>
  <si>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</si>
  <si>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</si>
  <si>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</si>
  <si>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</si>
  <si>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</si>
  <si>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</si>
  <si>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</si>
  <si>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</si>
  <si>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</si>
  <si>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</si>
  <si>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</si>
  <si>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</si>
  <si>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</si>
  <si>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</si>
  <si>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</si>
  <si>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</si>
  <si>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</si>
  <si>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</si>
  <si>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</si>
  <si>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</si>
  <si>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</si>
  <si>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</si>
  <si>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</si>
  <si>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</si>
  <si>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</si>
  <si>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</si>
  <si>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</si>
  <si>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</si>
  <si>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</si>
  <si>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</si>
  <si>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</si>
  <si>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</si>
  <si>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</si>
  <si>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</si>
  <si>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</si>
  <si>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</si>
  <si>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</si>
  <si>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방풍막 설치</t>
    <phoneticPr fontId="3" type="noConversion"/>
  </si>
  <si>
    <t>.-113.7</t>
    <phoneticPr fontId="3" type="noConversion"/>
  </si>
  <si>
    <t>KSP</t>
    <phoneticPr fontId="3" type="noConversion"/>
  </si>
  <si>
    <t>20s/8k 30s/19k 50s/20k</t>
    <phoneticPr fontId="3" type="noConversion"/>
  </si>
  <si>
    <t>20s/15k 40s/20k 50s/18k</t>
    <phoneticPr fontId="3" type="noConversion"/>
  </si>
  <si>
    <t>W</t>
    <phoneticPr fontId="3" type="noConversion"/>
  </si>
  <si>
    <t>M_008063</t>
    <phoneticPr fontId="3" type="noConversion"/>
  </si>
  <si>
    <t>M_008066-008067:T</t>
    <phoneticPr fontId="3" type="noConversion"/>
  </si>
  <si>
    <t>N</t>
    <phoneticPr fontId="3" type="noConversion"/>
  </si>
  <si>
    <t>M_008157-008158:N</t>
    <phoneticPr fontId="3" type="noConversion"/>
  </si>
  <si>
    <t>E_008263</t>
    <phoneticPr fontId="3" type="noConversion"/>
  </si>
  <si>
    <t>2. E_008263: 관측 중 해가 뜸</t>
    <phoneticPr fontId="3" type="noConversion"/>
  </si>
  <si>
    <t>1. [UT 03:00-03:36] 관측pc 꺼짐 -&gt; 자동으로 다시 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</si>
</sst>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45487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94.99304589707927</v>
      </c>
      <c r="M3" s="123"/>
      <c r="N3" s="66" t="s">
        <v>3</v>
      </c>
      <c r="O3" s="123">
        <f>(P31-P33)/P31*100</f>
        <v>94.99304589707927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0.95347222222222217</v>
      </c>
      <c r="D9" s="8">
        <v>1.6</v>
      </c>
      <c r="E9" s="8">
        <v>10.199999999999999</v>
      </c>
      <c r="F9" s="8">
        <v>8</v>
      </c>
      <c r="G9" s="36" t="s">
        <v>186</v>
      </c>
      <c r="H9" s="8">
        <v>0.5</v>
      </c>
      <c r="I9" s="36">
        <v>52.4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1.1000000000000001</v>
      </c>
      <c r="E10" s="8">
        <v>10.3</v>
      </c>
      <c r="F10" s="8">
        <v>7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0.45277777777777778</v>
      </c>
      <c r="D11" s="15">
        <v>1</v>
      </c>
      <c r="E11" s="15">
        <v>9.9</v>
      </c>
      <c r="F11" s="15">
        <v>6</v>
      </c>
      <c r="G11" s="36" t="s">
        <v>189</v>
      </c>
      <c r="H11" s="15">
        <v>2.6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23.499305555555559</v>
      </c>
      <c r="D12" s="19">
        <f>AVERAGE(D9:D11)</f>
        <v>1.2333333333333334</v>
      </c>
      <c r="E12" s="19">
        <f>AVERAGE(E9:E11)</f>
        <v>10.133333333333333</v>
      </c>
      <c r="F12" s="20">
        <f>AVERAGE(F9:F11)</f>
        <v>7</v>
      </c>
      <c r="G12" s="21"/>
      <c r="H12" s="22">
        <f>AVERAGE(H9:H11)</f>
        <v>1.7333333333333334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0.9291666666666667</v>
      </c>
      <c r="D17" s="28">
        <v>0.93055555555555547</v>
      </c>
      <c r="E17" s="28">
        <v>0.95347222222222217</v>
      </c>
      <c r="F17" s="28">
        <v>0.32777777777777778</v>
      </c>
      <c r="G17" s="28">
        <v>0.43124999999999997</v>
      </c>
      <c r="H17" s="28">
        <v>0.45277777777777778</v>
      </c>
      <c r="I17" s="28"/>
      <c r="J17" s="28"/>
      <c r="K17" s="28"/>
      <c r="L17" s="28"/>
      <c r="M17" s="28"/>
      <c r="N17" s="28"/>
      <c r="O17" s="28"/>
      <c r="P17" s="28">
        <v>0.45624999999999999</v>
      </c>
    </row>
    <row r="18" spans="2:16" ht="14.15" customHeight="1" x14ac:dyDescent="0.45">
      <c r="B18" s="35" t="s">
        <v>43</v>
      </c>
      <c r="C18" s="27">
        <v>7930</v>
      </c>
      <c r="D18" s="27">
        <v>7931</v>
      </c>
      <c r="E18" s="27">
        <v>7943</v>
      </c>
      <c r="F18" s="27">
        <v>8183</v>
      </c>
      <c r="G18" s="27">
        <v>8251</v>
      </c>
      <c r="H18" s="27">
        <v>8264</v>
      </c>
      <c r="I18" s="27"/>
      <c r="J18" s="27"/>
      <c r="K18" s="27"/>
      <c r="L18" s="27"/>
      <c r="M18" s="27"/>
      <c r="N18" s="27"/>
      <c r="O18" s="27"/>
      <c r="P18" s="27">
        <v>8269</v>
      </c>
    </row>
    <row r="19" spans="2:16" ht="14.15" customHeight="1" thickBot="1" x14ac:dyDescent="0.5">
      <c r="B19" s="13" t="s">
        <v>44</v>
      </c>
      <c r="C19" s="29"/>
      <c r="D19" s="27">
        <v>7942</v>
      </c>
      <c r="E19" s="30">
        <v>8182</v>
      </c>
      <c r="F19" s="30">
        <v>8250</v>
      </c>
      <c r="G19" s="30">
        <v>8263</v>
      </c>
      <c r="H19" s="30">
        <v>8268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240</v>
      </c>
      <c r="F20" s="33">
        <f t="shared" si="0"/>
        <v>68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7937</v>
      </c>
      <c r="D23" s="36">
        <v>7939</v>
      </c>
      <c r="E23" s="36" t="s">
        <v>49</v>
      </c>
      <c r="F23" s="128" t="s">
        <v>184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7940</v>
      </c>
      <c r="D25" s="36">
        <v>7942</v>
      </c>
      <c r="E25" s="36" t="s">
        <v>52</v>
      </c>
      <c r="F25" s="128" t="s">
        <v>185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0.35486111111111113</v>
      </c>
      <c r="D30" s="43">
        <v>9.7916666666666666E-2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0.45277777777777778</v>
      </c>
    </row>
    <row r="31" spans="2:16" ht="14.15" customHeight="1" x14ac:dyDescent="0.45">
      <c r="B31" s="37" t="s">
        <v>168</v>
      </c>
      <c r="C31" s="47">
        <v>0.3743055555555555</v>
      </c>
      <c r="D31" s="7">
        <v>0.10347222222222223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0.4993055555555555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>
        <v>2.4999999999999998E-2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2.4999999999999998E-2</v>
      </c>
    </row>
    <row r="34" spans="2:16" ht="14.15" customHeight="1" x14ac:dyDescent="0.45">
      <c r="B34" s="107" t="s">
        <v>169</v>
      </c>
      <c r="C34" s="109">
        <f>C31-C32-C33</f>
        <v>0.34930555555555548</v>
      </c>
      <c r="D34" s="109">
        <f t="shared" ref="D34:N34" si="1">D31-D32-D33</f>
        <v>0.10347222222222223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0.47430555555555548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 t="s">
        <v>188</v>
      </c>
      <c r="F36" s="138"/>
      <c r="G36" s="138" t="s">
        <v>190</v>
      </c>
      <c r="H36" s="138"/>
      <c r="I36" s="138" t="s">
        <v>191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192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1.56</v>
      </c>
      <c r="E53" s="112">
        <v>1.1399999999999999</v>
      </c>
      <c r="F53" s="112">
        <v>0.81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1316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-165</v>
      </c>
      <c r="E72" s="100" t="s">
        <v>121</v>
      </c>
      <c r="F72" s="60">
        <v>17.5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-167.1</v>
      </c>
      <c r="D73" s="60">
        <v>-167</v>
      </c>
      <c r="E73" s="102" t="s">
        <v>125</v>
      </c>
      <c r="F73" s="61">
        <v>9.3000000000000007</v>
      </c>
      <c r="G73" s="61">
        <v>6.4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2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-192.6</v>
      </c>
      <c r="D74" s="60">
        <v>-190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 t="s">
        <v>182</v>
      </c>
      <c r="D75" s="60">
        <v>-115.5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25.2</v>
      </c>
      <c r="D76" s="60">
        <v>25.1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21.4</v>
      </c>
      <c r="D77" s="60">
        <v>21.3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19.600000000000001</v>
      </c>
      <c r="D78" s="60">
        <v>19.399999999999999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18.2</v>
      </c>
      <c r="D79" s="60">
        <v>18</v>
      </c>
      <c r="E79" s="100" t="s">
        <v>155</v>
      </c>
      <c r="F79" s="60">
        <v>10.8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6.1699999999999995E-5</v>
      </c>
      <c r="D80" s="64">
        <v>6.0999999999999999E-5</v>
      </c>
      <c r="E80" s="102" t="s">
        <v>160</v>
      </c>
      <c r="F80" s="61">
        <v>14.1</v>
      </c>
      <c r="G80" s="61">
        <v>9.6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2024-07-14T11:02:23Z</dcterms:modified>
</cp:coreProperties>
</file>