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EA1C7E85-0A56-4155-9CAB-C9EF3E33061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<sst xmlns="http://schemas.openxmlformats.org/spreadsheetml/2006/main" count="208" uniqueCount="190">
  <si>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</si>
  <si>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</si>
  <si>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</si>
  <si>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</si>
  <si>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</si>
  <si>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</si>
  <si>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</si>
  <si>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</si>
  <si>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</si>
  <si>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</si>
  <si>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</si>
  <si>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</si>
  <si>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</si>
  <si>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</si>
  <si>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</si>
  <si>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</si>
  <si>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</si>
  <si>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</si>
  <si>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</si>
  <si>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</si>
  <si>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</si>
  <si>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</si>
  <si>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</si>
  <si>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</si>
  <si>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</si>
  <si>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</si>
  <si>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</si>
  <si>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</si>
  <si>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</si>
  <si>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</si>
  <si>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</si>
  <si>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</si>
  <si>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</si>
  <si>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</si>
  <si>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</si>
  <si>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</si>
  <si>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</si>
  <si>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</si>
  <si>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</si>
  <si>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</si>
  <si>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</si>
  <si>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</si>
  <si>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</si>
  <si>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</si>
  <si>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</si>
  <si>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</si>
  <si>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</si>
  <si>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</si>
  <si>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</si>
  <si>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</si>
  <si>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</si>
  <si>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</si>
  <si>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</si>
  <si>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</si>
  <si>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</si>
  <si>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</si>
  <si>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</si>
  <si>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</si>
  <si>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</si>
  <si>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</si>
  <si>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</si>
  <si>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</si>
  <si>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</si>
  <si>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</si>
  <si>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</si>
  <si>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</si>
  <si>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</si>
  <si>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</si>
  <si>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</si>
  <si>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</si>
  <si>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</si>
  <si>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</si>
  <si>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</si>
  <si>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</si>
  <si>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</si>
  <si>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</si>
  <si>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</si>
  <si>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</si>
  <si>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</si>
  <si>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</si>
  <si>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</si>
  <si>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</si>
  <si>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</si>
  <si>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</si>
  <si>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</si>
  <si>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</si>
  <si>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</si>
  <si>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</si>
  <si>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</si>
  <si>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</si>
  <si>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</si>
  <si>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</si>
  <si>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</si>
  <si>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</si>
  <si>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</si>
  <si>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</si>
  <si>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</si>
  <si>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</si>
  <si>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</si>
  <si>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</si>
  <si>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</si>
  <si>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</si>
  <si>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</si>
  <si>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</si>
  <si>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</si>
  <si>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</si>
  <si>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</si>
  <si>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</si>
  <si>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</si>
  <si>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</si>
  <si>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</si>
  <si>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</si>
  <si>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</si>
  <si>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</si>
  <si>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</si>
  <si>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</si>
  <si>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</si>
  <si>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</si>
  <si>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</si>
  <si>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</si>
  <si>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</si>
  <si>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</si>
  <si>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</si>
  <si>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</si>
  <si>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</si>
  <si>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</si>
  <si>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</si>
  <si>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</si>
  <si>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</si>
  <si>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</si>
  <si>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</si>
  <si>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</si>
  <si>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</si>
  <si>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</si>
  <si>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</si>
  <si>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</si>
  <si>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</si>
  <si>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</si>
  <si>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</si>
  <si>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</si>
  <si>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</si>
  <si>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</si>
  <si>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</si>
  <si>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</si>
  <si>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</si>
  <si>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</si>
  <si>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</si>
  <si>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</si>
  <si>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</si>
  <si>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</si>
  <si>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</si>
  <si>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</si>
  <si>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</si>
  <si>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</si>
  <si>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</si>
  <si>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</si>
  <si>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</si>
  <si>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</si>
  <si>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</si>
  <si>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</si>
  <si>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</si>
  <si>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</si>
  <si>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</si>
  <si>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</si>
  <si>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</si>
  <si>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</si>
  <si>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</si>
  <si>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</si>
  <si>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</si>
  <si>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</si>
  <si>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</si>
  <si>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</si>
  <si>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</si>
  <si>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</si>
  <si>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</si>
  <si>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</si>
  <si>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</si>
  <si>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</si>
  <si>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</si>
  <si>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</si>
  <si>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</si>
  <si>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DIR-KSP</t>
    <phoneticPr fontId="3" type="noConversion"/>
  </si>
  <si>
    <t>1. 방풍막 설치</t>
    <phoneticPr fontId="3" type="noConversion"/>
  </si>
  <si>
    <t>E_007576-007581</t>
    <phoneticPr fontId="3" type="noConversion"/>
  </si>
  <si>
    <t>1. E_007576-007581: 미러커버 닫고 관측</t>
    <phoneticPr fontId="3" type="noConversion"/>
  </si>
  <si>
    <t>S</t>
    <phoneticPr fontId="3" type="noConversion"/>
  </si>
  <si>
    <t>M_007598-007599:K</t>
    <phoneticPr fontId="3" type="noConversion"/>
  </si>
  <si>
    <t>2. 돔 셔터가 위아래로 조금씩 움직이며 소리남 -&gt; 돔 전원과 돔 셔터 프로그램 재부팅 후 정상화</t>
    <phoneticPr fontId="3" type="noConversion"/>
  </si>
  <si>
    <t>60s/19k 50s/24k 40s/29k</t>
    <phoneticPr fontId="3" type="noConversion"/>
  </si>
  <si>
    <t>50s/21k 40s/26k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</si>
</sst>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6" zoomScale="146" zoomScaleNormal="146" workbookViewId="0">
      <selection activeCell="B86" sqref="B86:P8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45486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>
        <v>2.5</v>
      </c>
      <c r="E9" s="8">
        <v>5</v>
      </c>
      <c r="F9" s="8">
        <v>16</v>
      </c>
      <c r="G9" s="36" t="s">
        <v>185</v>
      </c>
      <c r="H9" s="8">
        <v>2.1</v>
      </c>
      <c r="I9" s="36">
        <v>41.8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0.17222222222222225</v>
      </c>
      <c r="D10" s="8">
        <v>1.1000000000000001</v>
      </c>
      <c r="E10" s="8">
        <v>5.7</v>
      </c>
      <c r="F10" s="8">
        <v>16</v>
      </c>
      <c r="G10" s="36" t="s">
        <v>185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0.45624999999999999</v>
      </c>
      <c r="D11" s="15">
        <v>1.4</v>
      </c>
      <c r="E11" s="15">
        <v>6.8</v>
      </c>
      <c r="F11" s="15">
        <v>11</v>
      </c>
      <c r="G11" s="36" t="s">
        <v>185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23.504861111111111</v>
      </c>
      <c r="D12" s="19">
        <f>AVERAGE(D9:D11)</f>
        <v>1.6666666666666667</v>
      </c>
      <c r="E12" s="19">
        <f>AVERAGE(E9:E11)</f>
        <v>5.833333333333333</v>
      </c>
      <c r="F12" s="20">
        <f>AVERAGE(F9:F11)</f>
        <v>14.333333333333334</v>
      </c>
      <c r="G12" s="21"/>
      <c r="H12" s="22">
        <f>AVERAGE(H9:H11)</f>
        <v>1.3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0.92986111111111114</v>
      </c>
      <c r="D17" s="28">
        <v>0.93055555555555547</v>
      </c>
      <c r="E17" s="28">
        <v>0.95138888888888884</v>
      </c>
      <c r="F17" s="28">
        <v>0.33333333333333331</v>
      </c>
      <c r="G17" s="28">
        <v>0.43124999999999997</v>
      </c>
      <c r="H17" s="28">
        <v>0.45624999999999999</v>
      </c>
      <c r="I17" s="28"/>
      <c r="J17" s="28"/>
      <c r="K17" s="28"/>
      <c r="L17" s="28"/>
      <c r="M17" s="28"/>
      <c r="N17" s="28"/>
      <c r="O17" s="28"/>
      <c r="P17" s="28">
        <v>0.4694444444444445</v>
      </c>
    </row>
    <row r="18" spans="2:16" ht="14.15" customHeight="1" x14ac:dyDescent="0.45">
      <c r="B18" s="35" t="s">
        <v>43</v>
      </c>
      <c r="C18" s="27">
        <v>7570</v>
      </c>
      <c r="D18" s="27">
        <v>7571</v>
      </c>
      <c r="E18" s="27">
        <v>7582</v>
      </c>
      <c r="F18" s="27">
        <v>7840</v>
      </c>
      <c r="G18" s="27">
        <v>7906</v>
      </c>
      <c r="H18" s="27">
        <v>7918</v>
      </c>
      <c r="I18" s="27"/>
      <c r="J18" s="27"/>
      <c r="K18" s="27"/>
      <c r="L18" s="27"/>
      <c r="M18" s="27"/>
      <c r="N18" s="27"/>
      <c r="O18" s="27"/>
      <c r="P18" s="27">
        <v>7929</v>
      </c>
    </row>
    <row r="19" spans="2:16" ht="14.15" customHeight="1" thickBot="1" x14ac:dyDescent="0.5">
      <c r="B19" s="13" t="s">
        <v>44</v>
      </c>
      <c r="C19" s="29"/>
      <c r="D19" s="27">
        <v>7581</v>
      </c>
      <c r="E19" s="30">
        <v>7839</v>
      </c>
      <c r="F19" s="30">
        <v>7905</v>
      </c>
      <c r="G19" s="30">
        <v>7917</v>
      </c>
      <c r="H19" s="30">
        <v>7928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258</v>
      </c>
      <c r="F20" s="33">
        <f t="shared" si="0"/>
        <v>66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>
        <v>7918</v>
      </c>
      <c r="K24" s="36">
        <v>7920</v>
      </c>
      <c r="L24" s="36" t="s">
        <v>52</v>
      </c>
      <c r="M24" s="153" t="s">
        <v>188</v>
      </c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>
        <v>7921</v>
      </c>
      <c r="K26" s="36">
        <v>7923</v>
      </c>
      <c r="L26" s="36" t="s">
        <v>49</v>
      </c>
      <c r="M26" s="153" t="s">
        <v>189</v>
      </c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0.35833333333333334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9.4444444444444442E-2</v>
      </c>
      <c r="O30" s="45"/>
      <c r="P30" s="46">
        <f>SUM(C30:J30,L30:N30)</f>
        <v>0.45277777777777778</v>
      </c>
    </row>
    <row r="31" spans="2:16" ht="14.15" customHeight="1" x14ac:dyDescent="0.45">
      <c r="B31" s="37" t="s">
        <v>168</v>
      </c>
      <c r="C31" s="47">
        <v>0.38194444444444442</v>
      </c>
      <c r="D31" s="7">
        <v>9.7916666666666666E-2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0.50486111111111109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0.38194444444444442</v>
      </c>
      <c r="D34" s="109">
        <f t="shared" ref="D34:N34" si="1">D31-D32-D33</f>
        <v>9.7916666666666666E-2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0.50486111111111109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183</v>
      </c>
      <c r="D36" s="149"/>
      <c r="E36" s="149" t="s">
        <v>186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184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2.84</v>
      </c>
      <c r="E53" s="112">
        <v>1.1299999999999999</v>
      </c>
      <c r="F53" s="112">
        <v>1.21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1112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-164.4</v>
      </c>
      <c r="D72" s="60">
        <v>-166</v>
      </c>
      <c r="E72" s="100" t="s">
        <v>121</v>
      </c>
      <c r="F72" s="60">
        <v>17</v>
      </c>
      <c r="G72" s="60">
        <v>15.3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-166.8</v>
      </c>
      <c r="D73" s="60">
        <v>-167.9</v>
      </c>
      <c r="E73" s="102" t="s">
        <v>125</v>
      </c>
      <c r="F73" s="61">
        <v>11.2</v>
      </c>
      <c r="G73" s="61">
        <v>8.6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-197.4</v>
      </c>
      <c r="D74" s="60">
        <v>-199.9</v>
      </c>
      <c r="E74" s="102" t="s">
        <v>130</v>
      </c>
      <c r="F74" s="62">
        <v>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-112.9</v>
      </c>
      <c r="D75" s="60">
        <v>-117.2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24.7</v>
      </c>
      <c r="D76" s="60">
        <v>22.8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20.9</v>
      </c>
      <c r="D77" s="60">
        <v>19.2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</v>
      </c>
      <c r="D78" s="60">
        <v>17.399999999999999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17.5</v>
      </c>
      <c r="D79" s="60">
        <v>16</v>
      </c>
      <c r="E79" s="100" t="s">
        <v>155</v>
      </c>
      <c r="F79" s="60">
        <v>11.1</v>
      </c>
      <c r="G79" s="60">
        <v>7.2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5.9500000000000003E-5</v>
      </c>
      <c r="D80" s="64">
        <v>6.0000000000000002E-5</v>
      </c>
      <c r="E80" s="102" t="s">
        <v>160</v>
      </c>
      <c r="F80" s="61">
        <v>12.9</v>
      </c>
      <c r="G80" s="61">
        <v>15.5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182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 t="s">
        <v>187</v>
      </c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2024-07-13T11:21:21Z</dcterms:modified>
</cp:coreProperties>
</file>