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7월\"/>
    </mc:Choice>
  </mc:AlternateContent>
  <xr:revisionPtr revIDLastSave="0" documentId="13_ncr:1_{B83FEC64-64ED-496A-BE99-04F705E15D3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<sst xmlns="http://schemas.openxmlformats.org/spreadsheetml/2006/main" count="207" uniqueCount="189">
  <si>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</si>
  <si>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</si>
  <si>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</si>
  <si>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</si>
  <si>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</si>
  <si>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</si>
  <si>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</si>
  <si>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</si>
  <si>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</si>
  <si>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</si>
  <si>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</si>
  <si>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</si>
  <si>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</si>
  <si>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</si>
  <si>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</si>
  <si>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</si>
  <si>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</si>
  <si>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</si>
  <si>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</si>
  <si>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</si>
  <si>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</si>
  <si>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</si>
  <si>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</si>
  <si>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</si>
  <si>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</si>
  <si>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</si>
  <si>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</si>
  <si>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</si>
  <si>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</si>
  <si>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</si>
  <si>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</si>
  <si>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</si>
  <si>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</si>
  <si>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</si>
  <si>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</si>
  <si>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</si>
  <si>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</si>
  <si>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</si>
  <si>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</si>
  <si>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</si>
  <si>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</si>
  <si>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</si>
  <si>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</si>
  <si>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</si>
  <si>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</si>
  <si>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</si>
  <si>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</si>
  <si>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</si>
  <si>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</si>
  <si>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</si>
  <si>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</si>
  <si>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</si>
  <si>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</si>
  <si>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</si>
  <si>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</si>
  <si>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</si>
  <si>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</si>
  <si>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</si>
  <si>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</si>
  <si>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</si>
  <si>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</si>
  <si>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</si>
  <si>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</si>
  <si>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</si>
  <si>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</si>
  <si>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</si>
  <si>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</si>
  <si>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</si>
  <si>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</si>
  <si>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</si>
  <si>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</si>
  <si>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</si>
  <si>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</si>
  <si>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</si>
  <si>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</si>
  <si>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</si>
  <si>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</si>
  <si>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</si>
  <si>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</si>
  <si>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</si>
  <si>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</si>
  <si>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</si>
  <si>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</si>
  <si>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</si>
  <si>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</si>
  <si>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</si>
  <si>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</si>
  <si>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</si>
  <si>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</si>
  <si>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</si>
  <si>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</si>
  <si>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</si>
  <si>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</si>
  <si>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</si>
  <si>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</si>
  <si>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</si>
  <si>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</si>
  <si>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</si>
  <si>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</si>
  <si>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</si>
  <si>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</si>
  <si>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</si>
  <si>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</si>
  <si>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</si>
  <si>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</si>
  <si>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</si>
  <si>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</si>
  <si>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</si>
  <si>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</si>
  <si>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</si>
  <si>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</si>
  <si>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</si>
  <si>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</si>
  <si>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</si>
  <si>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</si>
  <si>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</si>
  <si>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</si>
  <si>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</si>
  <si>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</si>
  <si>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</si>
  <si>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</si>
  <si>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</si>
  <si>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</si>
  <si>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</si>
  <si>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</si>
  <si>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</si>
  <si>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</si>
  <si>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</si>
  <si>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</si>
  <si>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</si>
  <si>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</si>
  <si>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</si>
  <si>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</si>
  <si>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</si>
  <si>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</si>
  <si>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</si>
  <si>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</si>
  <si>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</si>
  <si>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</si>
  <si>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</si>
  <si>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</si>
  <si>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</si>
  <si>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</si>
  <si>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</si>
  <si>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</si>
  <si>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</si>
  <si>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</si>
  <si>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</si>
  <si>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</si>
  <si>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</si>
  <si>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</si>
  <si>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</si>
  <si>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</si>
  <si>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</si>
  <si>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</si>
  <si>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</si>
  <si>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</si>
  <si>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</si>
  <si>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</si>
  <si>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</si>
  <si>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</si>
  <si>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</si>
  <si>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</si>
  <si>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</si>
  <si>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</si>
  <si>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</si>
  <si>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</si>
  <si>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</si>
  <si>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</si>
  <si>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</si>
  <si>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</si>
  <si>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</si>
  <si>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</si>
  <si>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</si>
  <si>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</si>
  <si>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</si>
  <si>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</si>
  <si>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</si>
  <si>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</si>
  <si>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</si>
  <si>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1. 월령 40% 이하로 방풍막 제거</t>
    <phoneticPr fontId="3" type="noConversion"/>
  </si>
  <si>
    <t>김정현</t>
    <phoneticPr fontId="3" type="noConversion"/>
  </si>
  <si>
    <t>DIR-KSP</t>
    <phoneticPr fontId="3" type="noConversion"/>
  </si>
  <si>
    <t>20s/20k 30s/19k 40s/16k</t>
    <phoneticPr fontId="3" type="noConversion"/>
  </si>
  <si>
    <t>20s/20k 30s/21k 40s/19k</t>
    <phoneticPr fontId="3" type="noConversion"/>
  </si>
  <si>
    <t>S</t>
    <phoneticPr fontId="3" type="noConversion"/>
  </si>
  <si>
    <t>M_007234-007235:T</t>
    <phoneticPr fontId="3" type="noConversion"/>
  </si>
  <si>
    <t>60s/26k 40s/25k 30s/24k</t>
    <phoneticPr fontId="3" type="noConversion"/>
  </si>
  <si>
    <t>50s/14k 40s/17k 40s/27k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</si>
</sst>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0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45485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0.94930555555555562</v>
      </c>
      <c r="D9" s="8">
        <v>1.8</v>
      </c>
      <c r="E9" s="8">
        <v>4.8</v>
      </c>
      <c r="F9" s="8">
        <v>15</v>
      </c>
      <c r="G9" s="36" t="s">
        <v>185</v>
      </c>
      <c r="H9" s="8">
        <v>3.5</v>
      </c>
      <c r="I9" s="36">
        <v>31.6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0.17361111111111113</v>
      </c>
      <c r="D10" s="8">
        <v>1.2</v>
      </c>
      <c r="E10" s="8">
        <v>4.5999999999999996</v>
      </c>
      <c r="F10" s="8">
        <v>11</v>
      </c>
      <c r="G10" s="36" t="s">
        <v>185</v>
      </c>
      <c r="H10" s="8">
        <v>0.8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0.45624999999999999</v>
      </c>
      <c r="D11" s="15">
        <v>1.7</v>
      </c>
      <c r="E11" s="15">
        <v>4.9000000000000004</v>
      </c>
      <c r="F11" s="15">
        <v>9</v>
      </c>
      <c r="G11" s="36" t="s">
        <v>185</v>
      </c>
      <c r="H11" s="15">
        <v>2.8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23.506944444444446</v>
      </c>
      <c r="D12" s="19">
        <f>AVERAGE(D9:D11)</f>
        <v>1.5666666666666667</v>
      </c>
      <c r="E12" s="19">
        <f>AVERAGE(E9:E11)</f>
        <v>4.7666666666666666</v>
      </c>
      <c r="F12" s="20">
        <f>AVERAGE(F9:F11)</f>
        <v>11.666666666666666</v>
      </c>
      <c r="G12" s="21"/>
      <c r="H12" s="22">
        <f>AVERAGE(H9:H11)</f>
        <v>2.3666666666666667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182</v>
      </c>
      <c r="G16" s="27" t="s">
        <v>179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0.92152777777777783</v>
      </c>
      <c r="D17" s="28">
        <v>0.92361111111111116</v>
      </c>
      <c r="E17" s="28">
        <v>0.94930555555555562</v>
      </c>
      <c r="F17" s="28">
        <v>0.33263888888888887</v>
      </c>
      <c r="G17" s="28">
        <v>0.43055555555555558</v>
      </c>
      <c r="H17" s="28">
        <v>0.45624999999999999</v>
      </c>
      <c r="I17" s="28"/>
      <c r="J17" s="28"/>
      <c r="K17" s="28"/>
      <c r="L17" s="28"/>
      <c r="M17" s="28"/>
      <c r="N17" s="28"/>
      <c r="O17" s="28"/>
      <c r="P17" s="28">
        <v>0.46875</v>
      </c>
    </row>
    <row r="18" spans="2:16" ht="14.15" customHeight="1" x14ac:dyDescent="0.45">
      <c r="B18" s="35" t="s">
        <v>43</v>
      </c>
      <c r="C18" s="27">
        <v>7201</v>
      </c>
      <c r="D18" s="27">
        <v>7202</v>
      </c>
      <c r="E18" s="27">
        <v>7213</v>
      </c>
      <c r="F18" s="27">
        <v>7479</v>
      </c>
      <c r="G18" s="27">
        <v>7546</v>
      </c>
      <c r="H18" s="27">
        <v>7558</v>
      </c>
      <c r="I18" s="27"/>
      <c r="J18" s="27"/>
      <c r="K18" s="27"/>
      <c r="L18" s="27"/>
      <c r="M18" s="27"/>
      <c r="N18" s="27"/>
      <c r="O18" s="27"/>
      <c r="P18" s="27">
        <v>7569</v>
      </c>
    </row>
    <row r="19" spans="2:16" ht="14.15" customHeight="1" thickBot="1" x14ac:dyDescent="0.5">
      <c r="B19" s="13" t="s">
        <v>44</v>
      </c>
      <c r="C19" s="29"/>
      <c r="D19" s="27">
        <v>7212</v>
      </c>
      <c r="E19" s="30">
        <v>7478</v>
      </c>
      <c r="F19" s="30">
        <v>7545</v>
      </c>
      <c r="G19" s="30">
        <v>7557</v>
      </c>
      <c r="H19" s="30">
        <v>7568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266</v>
      </c>
      <c r="F20" s="33">
        <f t="shared" si="0"/>
        <v>67</v>
      </c>
      <c r="G20" s="33">
        <f t="shared" si="0"/>
        <v>12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>
        <v>7207</v>
      </c>
      <c r="D23" s="36">
        <v>7209</v>
      </c>
      <c r="E23" s="36" t="s">
        <v>49</v>
      </c>
      <c r="F23" s="128" t="s">
        <v>183</v>
      </c>
      <c r="G23" s="128"/>
      <c r="H23" s="128"/>
      <c r="I23" s="128"/>
      <c r="J23" s="36">
        <v>7558</v>
      </c>
      <c r="K23" s="36">
        <v>7560</v>
      </c>
      <c r="L23" s="36" t="s">
        <v>50</v>
      </c>
      <c r="M23" s="128" t="s">
        <v>187</v>
      </c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>
        <v>7210</v>
      </c>
      <c r="D25" s="36">
        <v>7212</v>
      </c>
      <c r="E25" s="36" t="s">
        <v>52</v>
      </c>
      <c r="F25" s="128" t="s">
        <v>184</v>
      </c>
      <c r="G25" s="128"/>
      <c r="H25" s="128"/>
      <c r="I25" s="128"/>
      <c r="J25" s="36">
        <v>7561</v>
      </c>
      <c r="K25" s="36">
        <v>7563</v>
      </c>
      <c r="L25" s="36" t="s">
        <v>51</v>
      </c>
      <c r="M25" s="128" t="s">
        <v>188</v>
      </c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0.3611111111111111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>
        <v>9.2361111111111116E-2</v>
      </c>
      <c r="O30" s="45"/>
      <c r="P30" s="46">
        <f>SUM(C30:J30,L30:N30)</f>
        <v>0.45347222222222222</v>
      </c>
    </row>
    <row r="31" spans="2:16" ht="14.15" customHeight="1" x14ac:dyDescent="0.45">
      <c r="B31" s="37" t="s">
        <v>168</v>
      </c>
      <c r="C31" s="47">
        <v>0.3833333333333333</v>
      </c>
      <c r="D31" s="7">
        <v>9.7916666666666666E-2</v>
      </c>
      <c r="E31" s="7"/>
      <c r="F31" s="7"/>
      <c r="G31" s="7"/>
      <c r="H31" s="7"/>
      <c r="I31" s="7"/>
      <c r="J31" s="7"/>
      <c r="K31" s="7">
        <v>2.5694444444444447E-2</v>
      </c>
      <c r="L31" s="7"/>
      <c r="M31" s="7"/>
      <c r="N31" s="7"/>
      <c r="O31" s="48"/>
      <c r="P31" s="46">
        <f>SUM(C31:N31)</f>
        <v>0.50694444444444442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0.3833333333333333</v>
      </c>
      <c r="D34" s="109">
        <f t="shared" ref="D34:N34" si="1">D31-D32-D33</f>
        <v>9.7916666666666666E-2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2.5694444444444447E-2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0.50694444444444442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186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6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6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1.28</v>
      </c>
      <c r="E53" s="112">
        <v>1.04</v>
      </c>
      <c r="F53" s="112">
        <v>1.56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892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-164.1</v>
      </c>
      <c r="D72" s="60">
        <v>-166.7</v>
      </c>
      <c r="E72" s="100" t="s">
        <v>121</v>
      </c>
      <c r="F72" s="60">
        <v>16.8</v>
      </c>
      <c r="G72" s="60">
        <v>13.9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-166.4</v>
      </c>
      <c r="D73" s="60">
        <v>-168.6</v>
      </c>
      <c r="E73" s="102" t="s">
        <v>125</v>
      </c>
      <c r="F73" s="61">
        <v>9.8000000000000007</v>
      </c>
      <c r="G73" s="61">
        <v>8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-198.5</v>
      </c>
      <c r="D74" s="60">
        <v>-194.8</v>
      </c>
      <c r="E74" s="102" t="s">
        <v>130</v>
      </c>
      <c r="F74" s="62">
        <v>10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-112.4</v>
      </c>
      <c r="D75" s="60">
        <v>-118.7</v>
      </c>
      <c r="E75" s="102" t="s">
        <v>135</v>
      </c>
      <c r="F75" s="62">
        <v>25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24.8</v>
      </c>
      <c r="D76" s="60">
        <v>21.2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20.8</v>
      </c>
      <c r="D77" s="60">
        <v>17.7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18.899999999999999</v>
      </c>
      <c r="D78" s="60">
        <v>15.8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17.399999999999999</v>
      </c>
      <c r="D79" s="60">
        <v>14.4</v>
      </c>
      <c r="E79" s="100" t="s">
        <v>155</v>
      </c>
      <c r="F79" s="60">
        <v>11.9</v>
      </c>
      <c r="G79" s="60">
        <v>5.2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5.8400000000000003E-5</v>
      </c>
      <c r="D80" s="64">
        <v>5.9899999999999999E-5</v>
      </c>
      <c r="E80" s="102" t="s">
        <v>160</v>
      </c>
      <c r="F80" s="61">
        <v>14.1</v>
      </c>
      <c r="G80" s="61">
        <v>13.5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2024-07-12T11:20:16Z</dcterms:modified>
</cp:coreProperties>
</file>