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B174AC7C-F56C-4885-8221-4A37DA94F8F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<sst xmlns="http://schemas.openxmlformats.org/spreadsheetml/2006/main" count="205" uniqueCount="187">
  <si>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</si>
  <si>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</si>
  <si>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</si>
  <si>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</si>
  <si>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</si>
  <si>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</si>
  <si>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</si>
  <si>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</si>
  <si>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</si>
  <si>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</si>
  <si>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</si>
  <si>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</si>
  <si>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</si>
  <si>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</si>
  <si>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</si>
  <si>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</si>
  <si>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</si>
  <si>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</si>
  <si>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</si>
  <si>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</si>
  <si>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</si>
  <si>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</si>
  <si>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</si>
  <si>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</si>
  <si>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</si>
  <si>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</si>
  <si>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</si>
  <si>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</si>
  <si>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</si>
  <si>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</si>
  <si>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</si>
  <si>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</si>
  <si>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</si>
  <si>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</si>
  <si>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</si>
  <si>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</si>
  <si>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</si>
  <si>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</si>
  <si>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</si>
  <si>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</si>
  <si>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</si>
  <si>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</si>
  <si>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</si>
  <si>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</si>
  <si>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</si>
  <si>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</si>
  <si>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</si>
  <si>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</si>
  <si>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</si>
  <si>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</si>
  <si>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</si>
  <si>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</si>
  <si>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</si>
  <si>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</si>
  <si>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</si>
  <si>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</si>
  <si>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</si>
  <si>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</si>
  <si>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</si>
  <si>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</si>
  <si>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</si>
  <si>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</si>
  <si>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</si>
  <si>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</si>
  <si>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</si>
  <si>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</si>
  <si>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</si>
  <si>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</si>
  <si>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</si>
  <si>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</si>
  <si>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</si>
  <si>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</si>
  <si>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</si>
  <si>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</si>
  <si>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</si>
  <si>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</si>
  <si>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</si>
  <si>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</si>
  <si>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</si>
  <si>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</si>
  <si>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</si>
  <si>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</si>
  <si>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</si>
  <si>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</si>
  <si>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</si>
  <si>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</si>
  <si>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</si>
  <si>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</si>
  <si>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</si>
  <si>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</si>
  <si>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</si>
  <si>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</si>
  <si>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</si>
  <si>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</si>
  <si>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</si>
  <si>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</si>
  <si>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</si>
  <si>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</si>
  <si>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</si>
  <si>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</si>
  <si>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</si>
  <si>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</si>
  <si>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</si>
  <si>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</si>
  <si>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</si>
  <si>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</si>
  <si>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</si>
  <si>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</si>
  <si>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</si>
  <si>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</si>
  <si>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</si>
  <si>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</si>
  <si>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</si>
  <si>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</si>
  <si>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</si>
  <si>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</si>
  <si>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</si>
  <si>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</si>
  <si>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</si>
  <si>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</si>
  <si>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</si>
  <si>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</si>
  <si>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</si>
  <si>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</si>
  <si>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</si>
  <si>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</si>
  <si>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</si>
  <si>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</si>
  <si>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</si>
  <si>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</si>
  <si>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</si>
  <si>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</si>
  <si>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</si>
  <si>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</si>
  <si>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</si>
  <si>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</si>
  <si>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</si>
  <si>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</si>
  <si>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</si>
  <si>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</si>
  <si>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</si>
  <si>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</si>
  <si>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</si>
  <si>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</si>
  <si>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</si>
  <si>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</si>
  <si>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</si>
  <si>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</si>
  <si>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</si>
  <si>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</si>
  <si>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</si>
  <si>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</si>
  <si>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</si>
  <si>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</si>
  <si>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</si>
  <si>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</si>
  <si>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</si>
  <si>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</si>
  <si>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</si>
  <si>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</si>
  <si>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</si>
  <si>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</si>
  <si>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</si>
  <si>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</si>
  <si>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</si>
  <si>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</si>
  <si>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</si>
  <si>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</si>
  <si>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</si>
  <si>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</si>
  <si>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</si>
  <si>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</si>
  <si>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</si>
  <si>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</si>
  <si>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</si>
  <si>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</si>
  <si>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</si>
  <si>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</si>
  <si>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</si>
  <si>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</si>
  <si>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1. 월령 40% 이하로 방풍막 제거</t>
    <phoneticPr fontId="3" type="noConversion"/>
  </si>
  <si>
    <t>김정현</t>
    <phoneticPr fontId="3" type="noConversion"/>
  </si>
  <si>
    <t>KSP</t>
    <phoneticPr fontId="3" type="noConversion"/>
  </si>
  <si>
    <t>N</t>
    <phoneticPr fontId="3" type="noConversion"/>
  </si>
  <si>
    <t>M_006693-006694:T</t>
    <phoneticPr fontId="3" type="noConversion"/>
  </si>
  <si>
    <t>TNE-KSP</t>
    <phoneticPr fontId="3" type="noConversion"/>
  </si>
  <si>
    <t>M_006790-006791:M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</si>
</sst>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45483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0.95347222222222217</v>
      </c>
      <c r="D9" s="8">
        <v>1.9</v>
      </c>
      <c r="E9" s="8">
        <v>5.4</v>
      </c>
      <c r="F9" s="8">
        <v>24</v>
      </c>
      <c r="G9" s="36" t="s">
        <v>183</v>
      </c>
      <c r="H9" s="8">
        <v>3.9</v>
      </c>
      <c r="I9" s="36">
        <v>14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0.17222222222222225</v>
      </c>
      <c r="D10" s="8">
        <v>1.3</v>
      </c>
      <c r="E10" s="8">
        <v>2</v>
      </c>
      <c r="F10" s="8">
        <v>35</v>
      </c>
      <c r="G10" s="36" t="s">
        <v>183</v>
      </c>
      <c r="H10" s="8">
        <v>5.6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0.44930555555555557</v>
      </c>
      <c r="D11" s="15">
        <v>1.6</v>
      </c>
      <c r="E11" s="15">
        <v>0</v>
      </c>
      <c r="F11" s="15">
        <v>46</v>
      </c>
      <c r="G11" s="36" t="s">
        <v>183</v>
      </c>
      <c r="H11" s="15">
        <v>1.7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23.495833333333334</v>
      </c>
      <c r="D12" s="19">
        <f>AVERAGE(D9:D11)</f>
        <v>1.6000000000000003</v>
      </c>
      <c r="E12" s="19">
        <f>AVERAGE(E9:E11)</f>
        <v>2.4666666666666668</v>
      </c>
      <c r="F12" s="20">
        <f>AVERAGE(F9:F11)</f>
        <v>35</v>
      </c>
      <c r="G12" s="21"/>
      <c r="H12" s="22">
        <f>AVERAGE(H9:H11)</f>
        <v>3.7333333333333329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185</v>
      </c>
      <c r="G16" s="27" t="s">
        <v>182</v>
      </c>
      <c r="H16" s="27" t="s">
        <v>179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0.93263888888888891</v>
      </c>
      <c r="D17" s="28">
        <v>0.93402777777777779</v>
      </c>
      <c r="E17" s="28">
        <v>0.95347222222222217</v>
      </c>
      <c r="F17" s="28">
        <v>0.33958333333333335</v>
      </c>
      <c r="G17" s="28">
        <v>0.36249999999999999</v>
      </c>
      <c r="H17" s="28">
        <v>0.42986111111111108</v>
      </c>
      <c r="I17" s="28">
        <v>0.44930555555555557</v>
      </c>
      <c r="J17" s="28"/>
      <c r="K17" s="28"/>
      <c r="L17" s="28"/>
      <c r="M17" s="28"/>
      <c r="N17" s="28"/>
      <c r="O17" s="28"/>
      <c r="P17" s="28">
        <v>0.45347222222222222</v>
      </c>
    </row>
    <row r="18" spans="2:16" ht="14.15" customHeight="1" x14ac:dyDescent="0.45">
      <c r="B18" s="35" t="s">
        <v>43</v>
      </c>
      <c r="C18" s="27">
        <v>6505</v>
      </c>
      <c r="D18" s="27">
        <v>6506</v>
      </c>
      <c r="E18" s="27">
        <v>6511</v>
      </c>
      <c r="F18" s="27">
        <v>6777</v>
      </c>
      <c r="G18" s="27">
        <v>6792</v>
      </c>
      <c r="H18" s="27">
        <v>6837</v>
      </c>
      <c r="I18" s="27">
        <v>6849</v>
      </c>
      <c r="J18" s="27"/>
      <c r="K18" s="27"/>
      <c r="L18" s="27"/>
      <c r="M18" s="27"/>
      <c r="N18" s="27"/>
      <c r="O18" s="27"/>
      <c r="P18" s="27">
        <v>6854</v>
      </c>
    </row>
    <row r="19" spans="2:16" ht="14.15" customHeight="1" thickBot="1" x14ac:dyDescent="0.5">
      <c r="B19" s="13" t="s">
        <v>44</v>
      </c>
      <c r="C19" s="29"/>
      <c r="D19" s="27">
        <v>6510</v>
      </c>
      <c r="E19" s="30">
        <v>6776</v>
      </c>
      <c r="F19" s="30">
        <v>6791</v>
      </c>
      <c r="G19" s="30">
        <v>6836</v>
      </c>
      <c r="H19" s="30">
        <v>6848</v>
      </c>
      <c r="I19" s="30">
        <v>6853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266</v>
      </c>
      <c r="F20" s="33">
        <f t="shared" si="0"/>
        <v>15</v>
      </c>
      <c r="G20" s="33">
        <f t="shared" si="0"/>
        <v>45</v>
      </c>
      <c r="H20" s="33">
        <f t="shared" si="0"/>
        <v>12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0.36736111111111108</v>
      </c>
      <c r="D30" s="43">
        <v>6.5972222222222224E-2</v>
      </c>
      <c r="E30" s="43"/>
      <c r="F30" s="43"/>
      <c r="G30" s="43"/>
      <c r="H30" s="43"/>
      <c r="I30" s="43"/>
      <c r="J30" s="43"/>
      <c r="K30" s="44"/>
      <c r="L30" s="43">
        <v>2.0833333333333332E-2</v>
      </c>
      <c r="M30" s="43"/>
      <c r="N30" s="43"/>
      <c r="O30" s="45"/>
      <c r="P30" s="46">
        <f>SUM(C30:J30,L30:N30)</f>
        <v>0.45416666666666661</v>
      </c>
    </row>
    <row r="31" spans="2:16" ht="14.15" customHeight="1" x14ac:dyDescent="0.45">
      <c r="B31" s="37" t="s">
        <v>168</v>
      </c>
      <c r="C31" s="47">
        <v>0.38611111111111113</v>
      </c>
      <c r="D31" s="7">
        <v>9.027777777777779E-2</v>
      </c>
      <c r="E31" s="7"/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0.49583333333333335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0.38611111111111113</v>
      </c>
      <c r="D34" s="109">
        <f t="shared" ref="D34:N34" si="1">D31-D32-D33</f>
        <v>9.027777777777779E-2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1.9444444444444445E-2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0.49583333333333335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184</v>
      </c>
      <c r="D36" s="138"/>
      <c r="E36" s="138" t="s">
        <v>186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1.07</v>
      </c>
      <c r="E53" s="112">
        <v>0.84</v>
      </c>
      <c r="F53" s="112">
        <v>1.1499999999999999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435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-164.1</v>
      </c>
      <c r="D72" s="60">
        <v>-167.1</v>
      </c>
      <c r="E72" s="100" t="s">
        <v>121</v>
      </c>
      <c r="F72" s="60">
        <v>17.600000000000001</v>
      </c>
      <c r="G72" s="60">
        <v>16.600000000000001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-166.2</v>
      </c>
      <c r="D73" s="60">
        <v>-168.9</v>
      </c>
      <c r="E73" s="102" t="s">
        <v>125</v>
      </c>
      <c r="F73" s="61">
        <v>14.1</v>
      </c>
      <c r="G73" s="61">
        <v>19.7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-188.3</v>
      </c>
      <c r="D74" s="60">
        <v>-190.1</v>
      </c>
      <c r="E74" s="102" t="s">
        <v>130</v>
      </c>
      <c r="F74" s="62">
        <v>10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-112.3</v>
      </c>
      <c r="D75" s="60">
        <v>-120.1</v>
      </c>
      <c r="E75" s="102" t="s">
        <v>135</v>
      </c>
      <c r="F75" s="62">
        <v>25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25.2</v>
      </c>
      <c r="D76" s="60">
        <v>22.5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1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21.4</v>
      </c>
      <c r="D77" s="60">
        <v>19.5</v>
      </c>
      <c r="E77" s="102" t="s">
        <v>145</v>
      </c>
      <c r="F77" s="62">
        <v>240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19.5</v>
      </c>
      <c r="D78" s="60">
        <v>17.8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18.100000000000001</v>
      </c>
      <c r="D79" s="60">
        <v>16.7</v>
      </c>
      <c r="E79" s="100" t="s">
        <v>155</v>
      </c>
      <c r="F79" s="60">
        <v>11.9</v>
      </c>
      <c r="G79" s="60">
        <v>2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6.8399999999999996E-5</v>
      </c>
      <c r="D80" s="64">
        <v>6.2299999999999996E-5</v>
      </c>
      <c r="E80" s="102" t="s">
        <v>160</v>
      </c>
      <c r="F80" s="61">
        <v>19.5</v>
      </c>
      <c r="G80" s="61">
        <v>54.2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2024-07-10T10:58:21Z</dcterms:modified>
</cp:coreProperties>
</file>